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isei8\Desktop\個人\公告ホームページ用\"/>
    </mc:Choice>
  </mc:AlternateContent>
  <xr:revisionPtr revIDLastSave="0" documentId="13_ncr:1_{C0E22599-5D36-4197-92F9-4330CDC29FB9}" xr6:coauthVersionLast="47" xr6:coauthVersionMax="47" xr10:uidLastSave="{00000000-0000-0000-0000-000000000000}"/>
  <bookViews>
    <workbookView xWindow="-120" yWindow="-120" windowWidth="29040" windowHeight="15720" xr2:uid="{DF273254-C266-49B4-894F-F0981108DB1B}"/>
  </bookViews>
  <sheets>
    <sheet name="工事費内訳書表紙" sheetId="1" r:id="rId1"/>
    <sheet name="工事費内訳書" sheetId="4" r:id="rId2"/>
    <sheet name="工事費内訳書 (年度別)" sheetId="5" r:id="rId3"/>
  </sheets>
  <externalReferences>
    <externalReference r:id="rId4"/>
  </externalReferences>
  <definedNames>
    <definedName name="_xlnm.Print_Area" localSheetId="1">工事費内訳書!$A$1:$G$375</definedName>
    <definedName name="_xlnm.Print_Area" localSheetId="2">'工事費内訳書 (年度別)'!$A$1:$S$112</definedName>
    <definedName name="_xlnm.Print_Area" localSheetId="0">工事費内訳書表紙!$A$1:$O$10</definedName>
    <definedName name="_xlnm.Print_Titles" localSheetId="1">工事費内訳書!$1:$1</definedName>
    <definedName name="_xlnm.Print_Titles" localSheetId="2">'工事費内訳書 (年度別)'!$4:$5</definedName>
    <definedName name="受入リスト" localSheetId="1">#REF!</definedName>
    <definedName name="受入リスト" localSheetId="2">#REF!</definedName>
    <definedName name="受入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6" i="5" l="1"/>
  <c r="P106" i="5" s="1"/>
  <c r="N106" i="5"/>
  <c r="L106" i="5"/>
  <c r="K106" i="5"/>
  <c r="M106" i="5" s="1"/>
  <c r="I106" i="5"/>
  <c r="H106" i="5"/>
  <c r="J106" i="5" s="1"/>
  <c r="G106" i="5"/>
  <c r="F106" i="5"/>
  <c r="E106" i="5"/>
  <c r="R105" i="5"/>
  <c r="S105" i="5" s="1"/>
  <c r="Q105" i="5"/>
  <c r="P105" i="5"/>
  <c r="M105" i="5"/>
  <c r="J105" i="5"/>
  <c r="G105" i="5"/>
  <c r="R104" i="5"/>
  <c r="Q104" i="5"/>
  <c r="S104" i="5" s="1"/>
  <c r="P104" i="5"/>
  <c r="M104" i="5"/>
  <c r="J104" i="5"/>
  <c r="G104" i="5"/>
  <c r="R103" i="5"/>
  <c r="Q103" i="5"/>
  <c r="S103" i="5" s="1"/>
  <c r="P103" i="5"/>
  <c r="M103" i="5"/>
  <c r="J103" i="5"/>
  <c r="G103" i="5"/>
  <c r="R101" i="5"/>
  <c r="S101" i="5" s="1"/>
  <c r="Q101" i="5"/>
  <c r="P101" i="5"/>
  <c r="M101" i="5"/>
  <c r="J101" i="5"/>
  <c r="G101" i="5"/>
  <c r="R100" i="5"/>
  <c r="Q100" i="5"/>
  <c r="S100" i="5" s="1"/>
  <c r="P100" i="5"/>
  <c r="M100" i="5"/>
  <c r="J100" i="5"/>
  <c r="G100" i="5"/>
  <c r="R99" i="5"/>
  <c r="Q99" i="5"/>
  <c r="S99" i="5" s="1"/>
  <c r="P99" i="5"/>
  <c r="M99" i="5"/>
  <c r="J99" i="5"/>
  <c r="G99" i="5"/>
  <c r="O98" i="5"/>
  <c r="P98" i="5" s="1"/>
  <c r="N98" i="5"/>
  <c r="L98" i="5"/>
  <c r="K98" i="5"/>
  <c r="M98" i="5" s="1"/>
  <c r="I98" i="5"/>
  <c r="H98" i="5"/>
  <c r="J98" i="5" s="1"/>
  <c r="G98" i="5"/>
  <c r="F98" i="5"/>
  <c r="R98" i="5" s="1"/>
  <c r="E98" i="5"/>
  <c r="Q98" i="5" s="1"/>
  <c r="S98" i="5" s="1"/>
  <c r="R97" i="5"/>
  <c r="S97" i="5" s="1"/>
  <c r="Q97" i="5"/>
  <c r="P97" i="5"/>
  <c r="M97" i="5"/>
  <c r="J97" i="5"/>
  <c r="G97" i="5"/>
  <c r="R96" i="5"/>
  <c r="Q96" i="5"/>
  <c r="S96" i="5" s="1"/>
  <c r="P96" i="5"/>
  <c r="M96" i="5"/>
  <c r="J96" i="5"/>
  <c r="G96" i="5"/>
  <c r="R95" i="5"/>
  <c r="Q95" i="5"/>
  <c r="S95" i="5" s="1"/>
  <c r="P95" i="5"/>
  <c r="M95" i="5"/>
  <c r="J95" i="5"/>
  <c r="G95" i="5"/>
  <c r="S94" i="5"/>
  <c r="R94" i="5"/>
  <c r="Q94" i="5"/>
  <c r="P94" i="5"/>
  <c r="M94" i="5"/>
  <c r="J94" i="5"/>
  <c r="G94" i="5"/>
  <c r="R93" i="5"/>
  <c r="S93" i="5" s="1"/>
  <c r="Q93" i="5"/>
  <c r="P93" i="5"/>
  <c r="M93" i="5"/>
  <c r="J93" i="5"/>
  <c r="G93" i="5"/>
  <c r="R92" i="5"/>
  <c r="Q92" i="5"/>
  <c r="S92" i="5" s="1"/>
  <c r="P92" i="5"/>
  <c r="M92" i="5"/>
  <c r="J92" i="5"/>
  <c r="G92" i="5"/>
  <c r="P91" i="5"/>
  <c r="P90" i="5" s="1"/>
  <c r="O91" i="5"/>
  <c r="N91" i="5"/>
  <c r="N90" i="5" s="1"/>
  <c r="L91" i="5"/>
  <c r="K91" i="5"/>
  <c r="I91" i="5"/>
  <c r="I90" i="5" s="1"/>
  <c r="H91" i="5"/>
  <c r="J91" i="5" s="1"/>
  <c r="J90" i="5" s="1"/>
  <c r="F91" i="5"/>
  <c r="F90" i="5" s="1"/>
  <c r="E91" i="5"/>
  <c r="G91" i="5" s="1"/>
  <c r="G90" i="5" s="1"/>
  <c r="O90" i="5"/>
  <c r="K90" i="5"/>
  <c r="R89" i="5"/>
  <c r="S89" i="5" s="1"/>
  <c r="Q89" i="5"/>
  <c r="P89" i="5"/>
  <c r="M89" i="5"/>
  <c r="J89" i="5"/>
  <c r="G89" i="5"/>
  <c r="R88" i="5"/>
  <c r="Q88" i="5"/>
  <c r="S88" i="5" s="1"/>
  <c r="P88" i="5"/>
  <c r="M88" i="5"/>
  <c r="J88" i="5"/>
  <c r="G88" i="5"/>
  <c r="R87" i="5"/>
  <c r="Q87" i="5"/>
  <c r="S87" i="5" s="1"/>
  <c r="P87" i="5"/>
  <c r="M87" i="5"/>
  <c r="J87" i="5"/>
  <c r="G87" i="5"/>
  <c r="S86" i="5"/>
  <c r="R86" i="5"/>
  <c r="Q86" i="5"/>
  <c r="P86" i="5"/>
  <c r="M86" i="5"/>
  <c r="J86" i="5"/>
  <c r="G86" i="5"/>
  <c r="R85" i="5"/>
  <c r="S85" i="5" s="1"/>
  <c r="Q85" i="5"/>
  <c r="P85" i="5"/>
  <c r="M85" i="5"/>
  <c r="J85" i="5"/>
  <c r="G85" i="5"/>
  <c r="R84" i="5"/>
  <c r="Q84" i="5"/>
  <c r="S84" i="5" s="1"/>
  <c r="P84" i="5"/>
  <c r="M84" i="5"/>
  <c r="J84" i="5"/>
  <c r="G84" i="5"/>
  <c r="R83" i="5"/>
  <c r="Q83" i="5"/>
  <c r="S83" i="5" s="1"/>
  <c r="P83" i="5"/>
  <c r="M83" i="5"/>
  <c r="J83" i="5"/>
  <c r="G83" i="5"/>
  <c r="S82" i="5"/>
  <c r="R82" i="5"/>
  <c r="Q82" i="5"/>
  <c r="P82" i="5"/>
  <c r="M82" i="5"/>
  <c r="J82" i="5"/>
  <c r="G82" i="5"/>
  <c r="R81" i="5"/>
  <c r="S81" i="5" s="1"/>
  <c r="Q81" i="5"/>
  <c r="P81" i="5"/>
  <c r="M81" i="5"/>
  <c r="J81" i="5"/>
  <c r="G81" i="5"/>
  <c r="R80" i="5"/>
  <c r="Q80" i="5"/>
  <c r="P80" i="5"/>
  <c r="M80" i="5"/>
  <c r="J80" i="5"/>
  <c r="G80" i="5"/>
  <c r="R79" i="5"/>
  <c r="Q79" i="5"/>
  <c r="S79" i="5" s="1"/>
  <c r="P79" i="5"/>
  <c r="M79" i="5"/>
  <c r="J79" i="5"/>
  <c r="G79" i="5"/>
  <c r="O78" i="5"/>
  <c r="P78" i="5" s="1"/>
  <c r="N78" i="5"/>
  <c r="L78" i="5"/>
  <c r="L60" i="5" s="1"/>
  <c r="K78" i="5"/>
  <c r="M78" i="5" s="1"/>
  <c r="I78" i="5"/>
  <c r="H78" i="5"/>
  <c r="G78" i="5"/>
  <c r="F78" i="5"/>
  <c r="E78" i="5"/>
  <c r="R77" i="5"/>
  <c r="S77" i="5" s="1"/>
  <c r="Q77" i="5"/>
  <c r="P77" i="5"/>
  <c r="M77" i="5"/>
  <c r="J77" i="5"/>
  <c r="G77" i="5"/>
  <c r="R76" i="5"/>
  <c r="Q76" i="5"/>
  <c r="S76" i="5" s="1"/>
  <c r="P76" i="5"/>
  <c r="M76" i="5"/>
  <c r="J76" i="5"/>
  <c r="G76" i="5"/>
  <c r="R75" i="5"/>
  <c r="Q75" i="5"/>
  <c r="S75" i="5" s="1"/>
  <c r="P75" i="5"/>
  <c r="M75" i="5"/>
  <c r="J75" i="5"/>
  <c r="G75" i="5"/>
  <c r="S74" i="5"/>
  <c r="R74" i="5"/>
  <c r="Q74" i="5"/>
  <c r="P74" i="5"/>
  <c r="M74" i="5"/>
  <c r="J74" i="5"/>
  <c r="G74" i="5"/>
  <c r="S73" i="5"/>
  <c r="R73" i="5"/>
  <c r="Q73" i="5"/>
  <c r="P73" i="5"/>
  <c r="M73" i="5"/>
  <c r="J73" i="5"/>
  <c r="G73" i="5"/>
  <c r="R72" i="5"/>
  <c r="Q72" i="5"/>
  <c r="S72" i="5" s="1"/>
  <c r="P72" i="5"/>
  <c r="M72" i="5"/>
  <c r="J72" i="5"/>
  <c r="G72" i="5"/>
  <c r="R71" i="5"/>
  <c r="Q71" i="5"/>
  <c r="S71" i="5" s="1"/>
  <c r="P71" i="5"/>
  <c r="M71" i="5"/>
  <c r="J71" i="5"/>
  <c r="G71" i="5"/>
  <c r="S70" i="5"/>
  <c r="R70" i="5"/>
  <c r="Q70" i="5"/>
  <c r="P70" i="5"/>
  <c r="M70" i="5"/>
  <c r="J70" i="5"/>
  <c r="G70" i="5"/>
  <c r="R69" i="5"/>
  <c r="S69" i="5" s="1"/>
  <c r="Q69" i="5"/>
  <c r="P69" i="5"/>
  <c r="M69" i="5"/>
  <c r="J69" i="5"/>
  <c r="G69" i="5"/>
  <c r="R68" i="5"/>
  <c r="Q68" i="5"/>
  <c r="S68" i="5" s="1"/>
  <c r="P68" i="5"/>
  <c r="M68" i="5"/>
  <c r="J68" i="5"/>
  <c r="G68" i="5"/>
  <c r="R67" i="5"/>
  <c r="Q67" i="5"/>
  <c r="S67" i="5" s="1"/>
  <c r="P67" i="5"/>
  <c r="M67" i="5"/>
  <c r="J67" i="5"/>
  <c r="G67" i="5"/>
  <c r="S66" i="5"/>
  <c r="R66" i="5"/>
  <c r="Q66" i="5"/>
  <c r="P66" i="5"/>
  <c r="M66" i="5"/>
  <c r="J66" i="5"/>
  <c r="G66" i="5"/>
  <c r="R65" i="5"/>
  <c r="S65" i="5" s="1"/>
  <c r="Q65" i="5"/>
  <c r="P65" i="5"/>
  <c r="M65" i="5"/>
  <c r="J65" i="5"/>
  <c r="G65" i="5"/>
  <c r="R64" i="5"/>
  <c r="Q64" i="5"/>
  <c r="S64" i="5" s="1"/>
  <c r="P64" i="5"/>
  <c r="M64" i="5"/>
  <c r="J64" i="5"/>
  <c r="G64" i="5"/>
  <c r="R63" i="5"/>
  <c r="Q63" i="5"/>
  <c r="S63" i="5" s="1"/>
  <c r="P63" i="5"/>
  <c r="M63" i="5"/>
  <c r="J63" i="5"/>
  <c r="G63" i="5"/>
  <c r="S62" i="5"/>
  <c r="R62" i="5"/>
  <c r="Q62" i="5"/>
  <c r="P62" i="5"/>
  <c r="M62" i="5"/>
  <c r="J62" i="5"/>
  <c r="G62" i="5"/>
  <c r="O61" i="5"/>
  <c r="N61" i="5"/>
  <c r="P61" i="5" s="1"/>
  <c r="L61" i="5"/>
  <c r="K61" i="5"/>
  <c r="M61" i="5" s="1"/>
  <c r="J61" i="5"/>
  <c r="I61" i="5"/>
  <c r="H61" i="5"/>
  <c r="F61" i="5"/>
  <c r="R61" i="5" s="1"/>
  <c r="E61" i="5"/>
  <c r="N60" i="5"/>
  <c r="I60" i="5"/>
  <c r="E60" i="5"/>
  <c r="R59" i="5"/>
  <c r="Q59" i="5"/>
  <c r="S59" i="5" s="1"/>
  <c r="P59" i="5"/>
  <c r="M59" i="5"/>
  <c r="J59" i="5"/>
  <c r="G59" i="5"/>
  <c r="S58" i="5"/>
  <c r="R58" i="5"/>
  <c r="Q58" i="5"/>
  <c r="P58" i="5"/>
  <c r="M58" i="5"/>
  <c r="J58" i="5"/>
  <c r="G58" i="5"/>
  <c r="R57" i="5"/>
  <c r="S57" i="5" s="1"/>
  <c r="Q57" i="5"/>
  <c r="P57" i="5"/>
  <c r="M57" i="5"/>
  <c r="J57" i="5"/>
  <c r="G57" i="5"/>
  <c r="R56" i="5"/>
  <c r="Q56" i="5"/>
  <c r="P56" i="5"/>
  <c r="M56" i="5"/>
  <c r="J56" i="5"/>
  <c r="G56" i="5"/>
  <c r="R55" i="5"/>
  <c r="Q55" i="5"/>
  <c r="S55" i="5" s="1"/>
  <c r="P55" i="5"/>
  <c r="M55" i="5"/>
  <c r="J55" i="5"/>
  <c r="G55" i="5"/>
  <c r="O54" i="5"/>
  <c r="P54" i="5" s="1"/>
  <c r="N54" i="5"/>
  <c r="L54" i="5"/>
  <c r="K54" i="5"/>
  <c r="M54" i="5" s="1"/>
  <c r="I54" i="5"/>
  <c r="R54" i="5" s="1"/>
  <c r="H54" i="5"/>
  <c r="G54" i="5"/>
  <c r="F54" i="5"/>
  <c r="E54" i="5"/>
  <c r="R53" i="5"/>
  <c r="S53" i="5" s="1"/>
  <c r="Q53" i="5"/>
  <c r="P53" i="5"/>
  <c r="M53" i="5"/>
  <c r="J53" i="5"/>
  <c r="G53" i="5"/>
  <c r="R52" i="5"/>
  <c r="Q52" i="5"/>
  <c r="S52" i="5" s="1"/>
  <c r="P52" i="5"/>
  <c r="M52" i="5"/>
  <c r="J52" i="5"/>
  <c r="G52" i="5"/>
  <c r="R51" i="5"/>
  <c r="Q51" i="5"/>
  <c r="S51" i="5" s="1"/>
  <c r="P51" i="5"/>
  <c r="M51" i="5"/>
  <c r="J51" i="5"/>
  <c r="G51" i="5"/>
  <c r="S50" i="5"/>
  <c r="R50" i="5"/>
  <c r="Q50" i="5"/>
  <c r="P50" i="5"/>
  <c r="M50" i="5"/>
  <c r="J50" i="5"/>
  <c r="G50" i="5"/>
  <c r="R49" i="5"/>
  <c r="S49" i="5" s="1"/>
  <c r="Q49" i="5"/>
  <c r="P49" i="5"/>
  <c r="M49" i="5"/>
  <c r="J49" i="5"/>
  <c r="G49" i="5"/>
  <c r="R48" i="5"/>
  <c r="Q48" i="5"/>
  <c r="S48" i="5" s="1"/>
  <c r="P48" i="5"/>
  <c r="M48" i="5"/>
  <c r="J48" i="5"/>
  <c r="G48" i="5"/>
  <c r="R47" i="5"/>
  <c r="Q47" i="5"/>
  <c r="S47" i="5" s="1"/>
  <c r="P47" i="5"/>
  <c r="M47" i="5"/>
  <c r="J47" i="5"/>
  <c r="G47" i="5"/>
  <c r="S46" i="5"/>
  <c r="R46" i="5"/>
  <c r="Q46" i="5"/>
  <c r="P46" i="5"/>
  <c r="M46" i="5"/>
  <c r="J46" i="5"/>
  <c r="G46" i="5"/>
  <c r="R45" i="5"/>
  <c r="S45" i="5" s="1"/>
  <c r="Q45" i="5"/>
  <c r="P45" i="5"/>
  <c r="M45" i="5"/>
  <c r="J45" i="5"/>
  <c r="G45" i="5"/>
  <c r="R44" i="5"/>
  <c r="Q44" i="5"/>
  <c r="S44" i="5" s="1"/>
  <c r="P44" i="5"/>
  <c r="M44" i="5"/>
  <c r="J44" i="5"/>
  <c r="G44" i="5"/>
  <c r="P43" i="5"/>
  <c r="O43" i="5"/>
  <c r="N43" i="5"/>
  <c r="M43" i="5"/>
  <c r="L43" i="5"/>
  <c r="K43" i="5"/>
  <c r="I43" i="5"/>
  <c r="H43" i="5"/>
  <c r="J43" i="5" s="1"/>
  <c r="F43" i="5"/>
  <c r="R43" i="5" s="1"/>
  <c r="E43" i="5"/>
  <c r="S42" i="5"/>
  <c r="R42" i="5"/>
  <c r="Q42" i="5"/>
  <c r="P42" i="5"/>
  <c r="M42" i="5"/>
  <c r="J42" i="5"/>
  <c r="G42" i="5"/>
  <c r="R41" i="5"/>
  <c r="S41" i="5" s="1"/>
  <c r="Q41" i="5"/>
  <c r="P41" i="5"/>
  <c r="M41" i="5"/>
  <c r="J41" i="5"/>
  <c r="G41" i="5"/>
  <c r="R40" i="5"/>
  <c r="Q40" i="5"/>
  <c r="S40" i="5" s="1"/>
  <c r="P40" i="5"/>
  <c r="M40" i="5"/>
  <c r="J40" i="5"/>
  <c r="G40" i="5"/>
  <c r="R39" i="5"/>
  <c r="Q39" i="5"/>
  <c r="S39" i="5" s="1"/>
  <c r="P39" i="5"/>
  <c r="M39" i="5"/>
  <c r="J39" i="5"/>
  <c r="G39" i="5"/>
  <c r="S38" i="5"/>
  <c r="R38" i="5"/>
  <c r="Q38" i="5"/>
  <c r="P38" i="5"/>
  <c r="M38" i="5"/>
  <c r="J38" i="5"/>
  <c r="G38" i="5"/>
  <c r="R37" i="5"/>
  <c r="O37" i="5"/>
  <c r="N37" i="5"/>
  <c r="L37" i="5"/>
  <c r="K37" i="5"/>
  <c r="M37" i="5" s="1"/>
  <c r="J37" i="5"/>
  <c r="I37" i="5"/>
  <c r="H37" i="5"/>
  <c r="Q37" i="5" s="1"/>
  <c r="G37" i="5"/>
  <c r="F37" i="5"/>
  <c r="E37" i="5"/>
  <c r="R36" i="5"/>
  <c r="Q36" i="5"/>
  <c r="S36" i="5" s="1"/>
  <c r="P36" i="5"/>
  <c r="M36" i="5"/>
  <c r="J36" i="5"/>
  <c r="G36" i="5"/>
  <c r="R35" i="5"/>
  <c r="Q35" i="5"/>
  <c r="S35" i="5" s="1"/>
  <c r="P35" i="5"/>
  <c r="M35" i="5"/>
  <c r="J35" i="5"/>
  <c r="G35" i="5"/>
  <c r="O34" i="5"/>
  <c r="P34" i="5" s="1"/>
  <c r="N34" i="5"/>
  <c r="L34" i="5"/>
  <c r="K34" i="5"/>
  <c r="M34" i="5" s="1"/>
  <c r="I34" i="5"/>
  <c r="H34" i="5"/>
  <c r="J34" i="5" s="1"/>
  <c r="G34" i="5"/>
  <c r="F34" i="5"/>
  <c r="E34" i="5"/>
  <c r="Q34" i="5" s="1"/>
  <c r="R33" i="5"/>
  <c r="S33" i="5" s="1"/>
  <c r="Q33" i="5"/>
  <c r="P33" i="5"/>
  <c r="M33" i="5"/>
  <c r="J33" i="5"/>
  <c r="G33" i="5"/>
  <c r="R32" i="5"/>
  <c r="Q32" i="5"/>
  <c r="P32" i="5"/>
  <c r="M32" i="5"/>
  <c r="J32" i="5"/>
  <c r="G32" i="5"/>
  <c r="R31" i="5"/>
  <c r="Q31" i="5"/>
  <c r="S31" i="5" s="1"/>
  <c r="P31" i="5"/>
  <c r="M31" i="5"/>
  <c r="J31" i="5"/>
  <c r="G31" i="5"/>
  <c r="S30" i="5"/>
  <c r="R30" i="5"/>
  <c r="Q30" i="5"/>
  <c r="P30" i="5"/>
  <c r="M30" i="5"/>
  <c r="J30" i="5"/>
  <c r="G30" i="5"/>
  <c r="R29" i="5"/>
  <c r="S29" i="5" s="1"/>
  <c r="Q29" i="5"/>
  <c r="P29" i="5"/>
  <c r="M29" i="5"/>
  <c r="J29" i="5"/>
  <c r="G29" i="5"/>
  <c r="R28" i="5"/>
  <c r="Q28" i="5"/>
  <c r="S28" i="5" s="1"/>
  <c r="P28" i="5"/>
  <c r="M28" i="5"/>
  <c r="J28" i="5"/>
  <c r="G28" i="5"/>
  <c r="P27" i="5"/>
  <c r="O27" i="5"/>
  <c r="N27" i="5"/>
  <c r="L27" i="5"/>
  <c r="M27" i="5" s="1"/>
  <c r="K27" i="5"/>
  <c r="I27" i="5"/>
  <c r="H27" i="5"/>
  <c r="J27" i="5" s="1"/>
  <c r="F27" i="5"/>
  <c r="R27" i="5" s="1"/>
  <c r="E27" i="5"/>
  <c r="S26" i="5"/>
  <c r="R26" i="5"/>
  <c r="Q26" i="5"/>
  <c r="R25" i="5"/>
  <c r="S25" i="5" s="1"/>
  <c r="Q25" i="5"/>
  <c r="P25" i="5"/>
  <c r="M25" i="5"/>
  <c r="J25" i="5"/>
  <c r="G25" i="5"/>
  <c r="R24" i="5"/>
  <c r="Q24" i="5"/>
  <c r="S24" i="5" s="1"/>
  <c r="P24" i="5"/>
  <c r="M24" i="5"/>
  <c r="J24" i="5"/>
  <c r="G24" i="5"/>
  <c r="P23" i="5"/>
  <c r="O23" i="5"/>
  <c r="N23" i="5"/>
  <c r="M23" i="5"/>
  <c r="L23" i="5"/>
  <c r="K23" i="5"/>
  <c r="I23" i="5"/>
  <c r="H23" i="5"/>
  <c r="J23" i="5" s="1"/>
  <c r="F23" i="5"/>
  <c r="R23" i="5" s="1"/>
  <c r="E23" i="5"/>
  <c r="S22" i="5"/>
  <c r="R22" i="5"/>
  <c r="Q22" i="5"/>
  <c r="P22" i="5"/>
  <c r="M22" i="5"/>
  <c r="J22" i="5"/>
  <c r="G22" i="5"/>
  <c r="R21" i="5"/>
  <c r="S21" i="5" s="1"/>
  <c r="Q21" i="5"/>
  <c r="P21" i="5"/>
  <c r="M21" i="5"/>
  <c r="J21" i="5"/>
  <c r="G21" i="5"/>
  <c r="R20" i="5"/>
  <c r="Q20" i="5"/>
  <c r="P20" i="5"/>
  <c r="M20" i="5"/>
  <c r="J20" i="5"/>
  <c r="G20" i="5"/>
  <c r="R19" i="5"/>
  <c r="Q19" i="5"/>
  <c r="S19" i="5" s="1"/>
  <c r="P19" i="5"/>
  <c r="M19" i="5"/>
  <c r="J19" i="5"/>
  <c r="G19" i="5"/>
  <c r="S18" i="5"/>
  <c r="R18" i="5"/>
  <c r="Q18" i="5"/>
  <c r="P18" i="5"/>
  <c r="M18" i="5"/>
  <c r="J18" i="5"/>
  <c r="G18" i="5"/>
  <c r="R17" i="5"/>
  <c r="S17" i="5" s="1"/>
  <c r="Q17" i="5"/>
  <c r="P17" i="5"/>
  <c r="M17" i="5"/>
  <c r="J17" i="5"/>
  <c r="G17" i="5"/>
  <c r="R16" i="5"/>
  <c r="Q16" i="5"/>
  <c r="S16" i="5" s="1"/>
  <c r="P16" i="5"/>
  <c r="M16" i="5"/>
  <c r="J16" i="5"/>
  <c r="G16" i="5"/>
  <c r="R15" i="5"/>
  <c r="Q15" i="5"/>
  <c r="S15" i="5" s="1"/>
  <c r="P15" i="5"/>
  <c r="M15" i="5"/>
  <c r="J15" i="5"/>
  <c r="G15" i="5"/>
  <c r="S14" i="5"/>
  <c r="R14" i="5"/>
  <c r="Q14" i="5"/>
  <c r="P14" i="5"/>
  <c r="M14" i="5"/>
  <c r="J14" i="5"/>
  <c r="G14" i="5"/>
  <c r="O13" i="5"/>
  <c r="N13" i="5"/>
  <c r="P13" i="5" s="1"/>
  <c r="L13" i="5"/>
  <c r="K13" i="5"/>
  <c r="M13" i="5" s="1"/>
  <c r="J13" i="5"/>
  <c r="I13" i="5"/>
  <c r="H13" i="5"/>
  <c r="F13" i="5"/>
  <c r="G13" i="5" s="1"/>
  <c r="E13" i="5"/>
  <c r="R12" i="5"/>
  <c r="Q12" i="5"/>
  <c r="S12" i="5" s="1"/>
  <c r="P12" i="5"/>
  <c r="M12" i="5"/>
  <c r="J12" i="5"/>
  <c r="G12" i="5"/>
  <c r="R11" i="5"/>
  <c r="Q11" i="5"/>
  <c r="S11" i="5" s="1"/>
  <c r="P11" i="5"/>
  <c r="M11" i="5"/>
  <c r="J11" i="5"/>
  <c r="G11" i="5"/>
  <c r="S10" i="5"/>
  <c r="R10" i="5"/>
  <c r="Q10" i="5"/>
  <c r="P10" i="5"/>
  <c r="M10" i="5"/>
  <c r="J10" i="5"/>
  <c r="G10" i="5"/>
  <c r="R9" i="5"/>
  <c r="S9" i="5" s="1"/>
  <c r="Q9" i="5"/>
  <c r="P9" i="5"/>
  <c r="M9" i="5"/>
  <c r="J9" i="5"/>
  <c r="G9" i="5"/>
  <c r="R8" i="5"/>
  <c r="Q8" i="5"/>
  <c r="S8" i="5" s="1"/>
  <c r="P8" i="5"/>
  <c r="M8" i="5"/>
  <c r="J8" i="5"/>
  <c r="G8" i="5"/>
  <c r="P7" i="5"/>
  <c r="O7" i="5"/>
  <c r="N7" i="5"/>
  <c r="N6" i="5" s="1"/>
  <c r="N102" i="5" s="1"/>
  <c r="L7" i="5"/>
  <c r="M7" i="5" s="1"/>
  <c r="M6" i="5" s="1"/>
  <c r="K7" i="5"/>
  <c r="I7" i="5"/>
  <c r="I6" i="5" s="1"/>
  <c r="I102" i="5" s="1"/>
  <c r="I107" i="5" s="1"/>
  <c r="H7" i="5"/>
  <c r="F7" i="5"/>
  <c r="F6" i="5" s="1"/>
  <c r="E7" i="5"/>
  <c r="L6" i="5"/>
  <c r="K6" i="5"/>
  <c r="F6" i="4"/>
  <c r="F4" i="4"/>
  <c r="F339" i="4"/>
  <c r="F362" i="4"/>
  <c r="F361" i="4"/>
  <c r="F360" i="4"/>
  <c r="F357" i="4"/>
  <c r="F356" i="4"/>
  <c r="F355" i="4"/>
  <c r="F341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A354" i="4"/>
  <c r="F352" i="4"/>
  <c r="F351" i="4"/>
  <c r="F350" i="4"/>
  <c r="F349" i="4"/>
  <c r="F348" i="4"/>
  <c r="F347" i="4"/>
  <c r="F346" i="4"/>
  <c r="F345" i="4"/>
  <c r="F344" i="4"/>
  <c r="F343" i="4"/>
  <c r="F342" i="4"/>
  <c r="F338" i="4"/>
  <c r="F337" i="4"/>
  <c r="F336" i="4"/>
  <c r="F334" i="4"/>
  <c r="F333" i="4"/>
  <c r="F353" i="4" s="1"/>
  <c r="F311" i="4" s="1"/>
  <c r="F331" i="4" s="1"/>
  <c r="F5" i="4" s="1"/>
  <c r="A332" i="4"/>
  <c r="A310" i="4"/>
  <c r="F308" i="4"/>
  <c r="F307" i="4"/>
  <c r="F306" i="4"/>
  <c r="F305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309" i="4" s="1"/>
  <c r="F224" i="4" s="1"/>
  <c r="A288" i="4"/>
  <c r="F286" i="4"/>
  <c r="F285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7" i="4"/>
  <c r="F246" i="4"/>
  <c r="F245" i="4"/>
  <c r="F287" i="4" s="1"/>
  <c r="F223" i="4" s="1"/>
  <c r="A244" i="4"/>
  <c r="A222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21" i="4" s="1"/>
  <c r="F32" i="4" s="1"/>
  <c r="A200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99" i="4" s="1"/>
  <c r="F31" i="4" s="1"/>
  <c r="A178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77" i="4" s="1"/>
  <c r="F30" i="4" s="1"/>
  <c r="A156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55" i="4" s="1"/>
  <c r="F29" i="4" s="1"/>
  <c r="F136" i="4"/>
  <c r="F135" i="4"/>
  <c r="A134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33" i="4" s="1"/>
  <c r="F28" i="4" s="1"/>
  <c r="F113" i="4"/>
  <c r="A112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111" i="4" s="1"/>
  <c r="F27" i="4" s="1"/>
  <c r="A90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89" i="4" s="1"/>
  <c r="F26" i="4" s="1"/>
  <c r="A68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67" i="4" s="1"/>
  <c r="F25" i="4" s="1"/>
  <c r="A46" i="4"/>
  <c r="A24" i="4"/>
  <c r="F15" i="4"/>
  <c r="G27" i="5" l="1"/>
  <c r="Q27" i="5"/>
  <c r="S27" i="5" s="1"/>
  <c r="M91" i="5"/>
  <c r="M90" i="5" s="1"/>
  <c r="L90" i="5"/>
  <c r="L102" i="5" s="1"/>
  <c r="L107" i="5" s="1"/>
  <c r="R34" i="5"/>
  <c r="S34" i="5" s="1"/>
  <c r="P60" i="5"/>
  <c r="F102" i="5"/>
  <c r="Q13" i="5"/>
  <c r="G43" i="5"/>
  <c r="Q43" i="5"/>
  <c r="S43" i="5" s="1"/>
  <c r="H6" i="5"/>
  <c r="J7" i="5"/>
  <c r="J6" i="5" s="1"/>
  <c r="R13" i="5"/>
  <c r="O60" i="5"/>
  <c r="I108" i="5"/>
  <c r="I109" i="5" s="1"/>
  <c r="G61" i="5"/>
  <c r="R90" i="5"/>
  <c r="R106" i="5"/>
  <c r="K102" i="5"/>
  <c r="G60" i="5"/>
  <c r="Q61" i="5"/>
  <c r="S61" i="5" s="1"/>
  <c r="J78" i="5"/>
  <c r="Q78" i="5"/>
  <c r="N107" i="5"/>
  <c r="P102" i="5"/>
  <c r="G7" i="5"/>
  <c r="G6" i="5" s="1"/>
  <c r="E6" i="5"/>
  <c r="Q7" i="5"/>
  <c r="S37" i="5"/>
  <c r="P37" i="5"/>
  <c r="P6" i="5" s="1"/>
  <c r="J54" i="5"/>
  <c r="Q54" i="5"/>
  <c r="S54" i="5" s="1"/>
  <c r="F60" i="5"/>
  <c r="R60" i="5" s="1"/>
  <c r="R78" i="5"/>
  <c r="S80" i="5"/>
  <c r="O6" i="5"/>
  <c r="O102" i="5" s="1"/>
  <c r="O107" i="5" s="1"/>
  <c r="S20" i="5"/>
  <c r="G23" i="5"/>
  <c r="Q23" i="5"/>
  <c r="S23" i="5" s="1"/>
  <c r="S32" i="5"/>
  <c r="S56" i="5"/>
  <c r="H90" i="5"/>
  <c r="Q91" i="5"/>
  <c r="R7" i="5"/>
  <c r="K60" i="5"/>
  <c r="M60" i="5" s="1"/>
  <c r="R91" i="5"/>
  <c r="Q106" i="5"/>
  <c r="S106" i="5" s="1"/>
  <c r="E90" i="5"/>
  <c r="H60" i="5"/>
  <c r="J60" i="5" s="1"/>
  <c r="F375" i="4"/>
  <c r="F243" i="4"/>
  <c r="F45" i="4"/>
  <c r="F3" i="4" s="1"/>
  <c r="L108" i="5" l="1"/>
  <c r="L109" i="5"/>
  <c r="E102" i="5"/>
  <c r="Q6" i="5"/>
  <c r="H102" i="5"/>
  <c r="R102" i="5"/>
  <c r="R107" i="5" s="1"/>
  <c r="F107" i="5"/>
  <c r="K107" i="5"/>
  <c r="M102" i="5"/>
  <c r="Q90" i="5"/>
  <c r="S90" i="5" s="1"/>
  <c r="N108" i="5"/>
  <c r="P108" i="5" s="1"/>
  <c r="P107" i="5"/>
  <c r="O108" i="5"/>
  <c r="O109" i="5"/>
  <c r="S78" i="5"/>
  <c r="S13" i="5"/>
  <c r="S91" i="5"/>
  <c r="S7" i="5"/>
  <c r="Q60" i="5"/>
  <c r="S60" i="5" s="1"/>
  <c r="R6" i="5"/>
  <c r="F8" i="4"/>
  <c r="F18" i="4" s="1"/>
  <c r="M107" i="5" l="1"/>
  <c r="K108" i="5"/>
  <c r="M108" i="5" s="1"/>
  <c r="F108" i="5"/>
  <c r="F109" i="5" s="1"/>
  <c r="R108" i="5"/>
  <c r="R109" i="5" s="1"/>
  <c r="N109" i="5"/>
  <c r="P109" i="5" s="1"/>
  <c r="J102" i="5"/>
  <c r="H107" i="5"/>
  <c r="S6" i="5"/>
  <c r="Q102" i="5"/>
  <c r="E107" i="5"/>
  <c r="G102" i="5"/>
  <c r="F19" i="4"/>
  <c r="F23" i="4" s="1"/>
  <c r="G107" i="5" l="1"/>
  <c r="E108" i="5"/>
  <c r="G108" i="5" s="1"/>
  <c r="S102" i="5"/>
  <c r="Q107" i="5"/>
  <c r="H108" i="5"/>
  <c r="J108" i="5" s="1"/>
  <c r="H109" i="5"/>
  <c r="J109" i="5" s="1"/>
  <c r="J107" i="5"/>
  <c r="K109" i="5"/>
  <c r="M109" i="5" s="1"/>
  <c r="E109" i="5" l="1"/>
  <c r="G109" i="5" s="1"/>
  <c r="S107" i="5"/>
  <c r="Q108" i="5"/>
  <c r="S108" i="5" s="1"/>
  <c r="Q109" i="5" l="1"/>
  <c r="S109" i="5" s="1"/>
</calcChain>
</file>

<file path=xl/sharedStrings.xml><?xml version="1.0" encoding="utf-8"?>
<sst xmlns="http://schemas.openxmlformats.org/spreadsheetml/2006/main" count="545" uniqueCount="254">
  <si>
    <t>工事費内訳書</t>
    <rPh sb="0" eb="6">
      <t>コウジヒウチワケショ</t>
    </rPh>
    <phoneticPr fontId="5"/>
  </si>
  <si>
    <t xml:space="preserve">商号又は名称 
代表者名     </t>
    <rPh sb="0" eb="2">
      <t>ショウゴウ</t>
    </rPh>
    <rPh sb="2" eb="3">
      <t>マタ</t>
    </rPh>
    <rPh sb="4" eb="6">
      <t>メイショウ</t>
    </rPh>
    <rPh sb="9" eb="13">
      <t>ダイヒョウシャメイ</t>
    </rPh>
    <phoneticPr fontId="6"/>
  </si>
  <si>
    <t xml:space="preserve">代理人名    </t>
    <rPh sb="0" eb="4">
      <t>ダイリニンメイ</t>
    </rPh>
    <phoneticPr fontId="6"/>
  </si>
  <si>
    <t>↑代理人による入札参加の場合は、署名・押印が必要です。</t>
    <rPh sb="1" eb="4">
      <t>ダイリニン</t>
    </rPh>
    <rPh sb="7" eb="9">
      <t>ニュウサツ</t>
    </rPh>
    <rPh sb="9" eb="11">
      <t>サンカ</t>
    </rPh>
    <rPh sb="12" eb="14">
      <t>バアイ</t>
    </rPh>
    <rPh sb="16" eb="18">
      <t>ショメイ</t>
    </rPh>
    <rPh sb="19" eb="21">
      <t>オウイン</t>
    </rPh>
    <rPh sb="22" eb="24">
      <t>ヒツヨウ</t>
    </rPh>
    <phoneticPr fontId="6"/>
  </si>
  <si>
    <t>工事等の番号</t>
    <rPh sb="0" eb="2">
      <t>コウジ</t>
    </rPh>
    <rPh sb="2" eb="3">
      <t>ナド</t>
    </rPh>
    <rPh sb="4" eb="6">
      <t>バンゴウ</t>
    </rPh>
    <phoneticPr fontId="6"/>
  </si>
  <si>
    <t>第 ２ 号</t>
    <phoneticPr fontId="6"/>
  </si>
  <si>
    <t>工事等の名称</t>
    <rPh sb="0" eb="2">
      <t>コウジ</t>
    </rPh>
    <rPh sb="2" eb="3">
      <t>ナド</t>
    </rPh>
    <rPh sb="4" eb="6">
      <t>メイショウ</t>
    </rPh>
    <phoneticPr fontId="6"/>
  </si>
  <si>
    <t>西白河地方クリーンセンター基幹的設備改良工事</t>
    <rPh sb="0" eb="5">
      <t>ニシシラカワチホウ</t>
    </rPh>
    <rPh sb="13" eb="20">
      <t>キカンテキセツビカイリョウ</t>
    </rPh>
    <rPh sb="20" eb="22">
      <t>コウジ</t>
    </rPh>
    <phoneticPr fontId="6"/>
  </si>
  <si>
    <t>名称</t>
    <phoneticPr fontId="12"/>
  </si>
  <si>
    <t>規格</t>
    <phoneticPr fontId="12"/>
  </si>
  <si>
    <t>員数</t>
  </si>
  <si>
    <t>単位</t>
  </si>
  <si>
    <t>単価</t>
  </si>
  <si>
    <t>金額</t>
  </si>
  <si>
    <t>摘要</t>
  </si>
  <si>
    <t>Ⅰ．機械設備工事</t>
    <phoneticPr fontId="12"/>
  </si>
  <si>
    <t>式</t>
    <phoneticPr fontId="12"/>
  </si>
  <si>
    <t>Ⅱ．電気・計装制御設備工事</t>
    <rPh sb="5" eb="7">
      <t>ケイソウ</t>
    </rPh>
    <rPh sb="7" eb="9">
      <t>セイギョ</t>
    </rPh>
    <rPh sb="9" eb="11">
      <t>セツビ</t>
    </rPh>
    <phoneticPr fontId="12"/>
  </si>
  <si>
    <t>Ⅲ．土木建築工事</t>
    <phoneticPr fontId="12"/>
  </si>
  <si>
    <t>Ⅳ．その他工事</t>
    <rPh sb="4" eb="5">
      <t>ホカ</t>
    </rPh>
    <rPh sb="5" eb="7">
      <t>コウジ</t>
    </rPh>
    <phoneticPr fontId="12"/>
  </si>
  <si>
    <t>　　　直接工事費　　計</t>
    <phoneticPr fontId="12"/>
  </si>
  <si>
    <t xml:space="preserve">    　　</t>
  </si>
  <si>
    <t xml:space="preserve"> 　　　</t>
  </si>
  <si>
    <t>共通仮設費</t>
    <phoneticPr fontId="12"/>
  </si>
  <si>
    <t>現場管理費</t>
    <phoneticPr fontId="12"/>
  </si>
  <si>
    <t>一般管理費</t>
    <phoneticPr fontId="12"/>
  </si>
  <si>
    <t>　　　諸経費　　計</t>
    <phoneticPr fontId="12"/>
  </si>
  <si>
    <t>工事費　計</t>
    <rPh sb="0" eb="3">
      <t>コウジヒ</t>
    </rPh>
    <rPh sb="4" eb="5">
      <t>ケイ</t>
    </rPh>
    <phoneticPr fontId="12"/>
  </si>
  <si>
    <t>　　　消費税</t>
    <rPh sb="3" eb="6">
      <t>ショウヒゼイ</t>
    </rPh>
    <phoneticPr fontId="12"/>
  </si>
  <si>
    <t>　合計</t>
    <phoneticPr fontId="12"/>
  </si>
  <si>
    <t>１．受入供給設備</t>
    <rPh sb="2" eb="4">
      <t>ウケイレ</t>
    </rPh>
    <rPh sb="4" eb="6">
      <t>キョウキュウ</t>
    </rPh>
    <rPh sb="6" eb="8">
      <t>セツビ</t>
    </rPh>
    <phoneticPr fontId="12"/>
  </si>
  <si>
    <t>２．燃焼設備</t>
    <rPh sb="2" eb="4">
      <t>ネンショウ</t>
    </rPh>
    <rPh sb="4" eb="6">
      <t>セツビ</t>
    </rPh>
    <phoneticPr fontId="12"/>
  </si>
  <si>
    <t>３．燃焼ガス冷却設備</t>
    <rPh sb="2" eb="4">
      <t>ネンショウ</t>
    </rPh>
    <rPh sb="6" eb="8">
      <t>レイキャク</t>
    </rPh>
    <rPh sb="8" eb="10">
      <t>セツビ</t>
    </rPh>
    <phoneticPr fontId="12"/>
  </si>
  <si>
    <t>４．排ガス処理設備</t>
    <rPh sb="2" eb="3">
      <t>ハイ</t>
    </rPh>
    <rPh sb="5" eb="7">
      <t>ショリ</t>
    </rPh>
    <rPh sb="7" eb="9">
      <t>セツビ</t>
    </rPh>
    <phoneticPr fontId="12"/>
  </si>
  <si>
    <t>式</t>
  </si>
  <si>
    <t>５．排水処理設備</t>
    <rPh sb="2" eb="4">
      <t>ハイスイ</t>
    </rPh>
    <rPh sb="4" eb="6">
      <t>ショリ</t>
    </rPh>
    <rPh sb="6" eb="8">
      <t>セツビ</t>
    </rPh>
    <phoneticPr fontId="12"/>
  </si>
  <si>
    <t>６．余熱利用設備</t>
    <phoneticPr fontId="6"/>
  </si>
  <si>
    <t>７．通風設備</t>
    <phoneticPr fontId="6"/>
  </si>
  <si>
    <t>８．灰出設備</t>
    <rPh sb="2" eb="3">
      <t>ハイ</t>
    </rPh>
    <rPh sb="3" eb="4">
      <t>ダ</t>
    </rPh>
    <phoneticPr fontId="6"/>
  </si>
  <si>
    <t>　合計</t>
    <rPh sb="1" eb="3">
      <t>ゴウケイ</t>
    </rPh>
    <phoneticPr fontId="12"/>
  </si>
  <si>
    <t>　ごみ投入扉 (直接投入車用)</t>
    <phoneticPr fontId="6"/>
  </si>
  <si>
    <t>式</t>
    <rPh sb="0" eb="1">
      <t>シキ</t>
    </rPh>
    <phoneticPr fontId="12"/>
  </si>
  <si>
    <t>交付対象外</t>
    <phoneticPr fontId="6"/>
  </si>
  <si>
    <t>　ごみ投入扉 (ダンピングボックス用扉)</t>
    <phoneticPr fontId="6"/>
  </si>
  <si>
    <t>　ごみクレーン</t>
    <phoneticPr fontId="14"/>
  </si>
  <si>
    <t>交付対象内</t>
    <phoneticPr fontId="6"/>
  </si>
  <si>
    <t>　　〃</t>
    <phoneticPr fontId="14"/>
  </si>
  <si>
    <t>　可燃性粗大ごみ破砕装置</t>
    <phoneticPr fontId="6"/>
  </si>
  <si>
    <t>交付対象内</t>
    <rPh sb="4" eb="5">
      <t>ナイ</t>
    </rPh>
    <phoneticPr fontId="6"/>
  </si>
  <si>
    <t>　破砕物コンベヤ</t>
    <phoneticPr fontId="6"/>
  </si>
  <si>
    <t>　上記据付費（交付対象内）</t>
  </si>
  <si>
    <t>　上記据付費（交付対象外）</t>
    <phoneticPr fontId="6"/>
  </si>
  <si>
    <t>　　小計</t>
    <rPh sb="2" eb="4">
      <t>コバカリ</t>
    </rPh>
    <phoneticPr fontId="12"/>
  </si>
  <si>
    <t>　ホッパ</t>
    <phoneticPr fontId="12"/>
  </si>
  <si>
    <t>交付対象内</t>
  </si>
  <si>
    <t>　ホッパゲート</t>
    <phoneticPr fontId="12"/>
  </si>
  <si>
    <t>　ブリッジ解除装置</t>
    <rPh sb="5" eb="7">
      <t>カイジョ</t>
    </rPh>
    <rPh sb="7" eb="9">
      <t>ソウチ</t>
    </rPh>
    <phoneticPr fontId="6"/>
  </si>
  <si>
    <t>　燃焼装置本体（燃焼ストーカ）</t>
    <rPh sb="1" eb="3">
      <t>ネンショウ</t>
    </rPh>
    <rPh sb="3" eb="5">
      <t>ソウチ</t>
    </rPh>
    <rPh sb="5" eb="7">
      <t>ホンタイ</t>
    </rPh>
    <rPh sb="8" eb="10">
      <t>ネンショウ</t>
    </rPh>
    <phoneticPr fontId="6"/>
  </si>
  <si>
    <t>交付対象外</t>
    <rPh sb="4" eb="5">
      <t>ガイ</t>
    </rPh>
    <phoneticPr fontId="6"/>
  </si>
  <si>
    <t>　ストーカ油圧装置</t>
    <phoneticPr fontId="6"/>
  </si>
  <si>
    <t>　　〃</t>
    <phoneticPr fontId="6"/>
  </si>
  <si>
    <t>　炉内水噴射ノズル</t>
    <phoneticPr fontId="6"/>
  </si>
  <si>
    <t>　焼却炉本体</t>
    <phoneticPr fontId="6"/>
  </si>
  <si>
    <t>　助燃バーナ</t>
    <phoneticPr fontId="6"/>
  </si>
  <si>
    <t>　ガス冷却室</t>
    <rPh sb="3" eb="5">
      <t>レイキャク</t>
    </rPh>
    <rPh sb="5" eb="6">
      <t>シツ</t>
    </rPh>
    <phoneticPr fontId="12"/>
  </si>
  <si>
    <t>　水噴射ノズル</t>
    <phoneticPr fontId="6"/>
  </si>
  <si>
    <t>　噴射水配管</t>
    <phoneticPr fontId="6"/>
  </si>
  <si>
    <t>　　小計</t>
    <rPh sb="2" eb="4">
      <t>ショウケイ</t>
    </rPh>
    <phoneticPr fontId="12"/>
  </si>
  <si>
    <t>　ろ過式集じん器本体</t>
    <rPh sb="2" eb="3">
      <t>カ</t>
    </rPh>
    <rPh sb="3" eb="4">
      <t>シキ</t>
    </rPh>
    <rPh sb="4" eb="5">
      <t>シュウ</t>
    </rPh>
    <rPh sb="7" eb="8">
      <t>キ</t>
    </rPh>
    <rPh sb="8" eb="10">
      <t>ホンタイ</t>
    </rPh>
    <phoneticPr fontId="14"/>
  </si>
  <si>
    <t>　消石灰貯留槽</t>
    <rPh sb="1" eb="4">
      <t>ショウセッカイ</t>
    </rPh>
    <rPh sb="4" eb="7">
      <t>チョリュウソウ</t>
    </rPh>
    <phoneticPr fontId="14"/>
  </si>
  <si>
    <t>　定量フィーダ（吹込用）－消石灰用</t>
    <rPh sb="1" eb="3">
      <t>テイリョウ</t>
    </rPh>
    <rPh sb="8" eb="10">
      <t>フキコ</t>
    </rPh>
    <rPh sb="10" eb="11">
      <t>ヨウ</t>
    </rPh>
    <rPh sb="13" eb="17">
      <t>ショウセッカイヨウ</t>
    </rPh>
    <phoneticPr fontId="14"/>
  </si>
  <si>
    <t>　定量フィーダ－反応助剤用</t>
    <rPh sb="1" eb="3">
      <t>テイリョウ</t>
    </rPh>
    <rPh sb="8" eb="10">
      <t>ハンノウ</t>
    </rPh>
    <rPh sb="10" eb="12">
      <t>ジョザイ</t>
    </rPh>
    <rPh sb="12" eb="13">
      <t>ヨウ</t>
    </rPh>
    <phoneticPr fontId="14"/>
  </si>
  <si>
    <t>　輸送用ブロワ</t>
    <rPh sb="1" eb="4">
      <t>ユソウヨウ</t>
    </rPh>
    <phoneticPr fontId="14"/>
  </si>
  <si>
    <t>　吹込ノズル</t>
    <rPh sb="1" eb="3">
      <t>フキコ</t>
    </rPh>
    <phoneticPr fontId="14"/>
  </si>
  <si>
    <t>　ろ液噴霧ノズル</t>
    <phoneticPr fontId="6"/>
  </si>
  <si>
    <t>交付対象外</t>
  </si>
  <si>
    <t>　余熱用空気加熱器</t>
    <phoneticPr fontId="6"/>
  </si>
  <si>
    <t>　温水発生器</t>
    <phoneticPr fontId="6"/>
  </si>
  <si>
    <t>　余熱用送風機</t>
    <phoneticPr fontId="6"/>
  </si>
  <si>
    <t>　暖房用温水タンク</t>
    <phoneticPr fontId="6"/>
  </si>
  <si>
    <t>　給湯用温水タンク</t>
    <phoneticPr fontId="6"/>
  </si>
  <si>
    <t>　押込送風機</t>
    <phoneticPr fontId="6"/>
  </si>
  <si>
    <t>　二次送風機</t>
    <phoneticPr fontId="6"/>
  </si>
  <si>
    <t>　空気予熱器</t>
    <phoneticPr fontId="6"/>
  </si>
  <si>
    <t>　風道</t>
    <phoneticPr fontId="6"/>
  </si>
  <si>
    <t>　風道ダンパ</t>
    <phoneticPr fontId="6"/>
  </si>
  <si>
    <t>　煙道</t>
    <phoneticPr fontId="6"/>
  </si>
  <si>
    <t>　煙道ダンパ</t>
    <phoneticPr fontId="6"/>
  </si>
  <si>
    <t>　誘引通風機</t>
    <phoneticPr fontId="6"/>
  </si>
  <si>
    <t>　白煙防止用空気加熱器</t>
    <phoneticPr fontId="6"/>
  </si>
  <si>
    <t>　白煙防止用送風機</t>
    <phoneticPr fontId="6"/>
  </si>
  <si>
    <t>　灰押出装置</t>
    <phoneticPr fontId="6"/>
  </si>
  <si>
    <t>　灰搬送コンベヤ</t>
    <phoneticPr fontId="6"/>
  </si>
  <si>
    <t>　灰分散機</t>
    <phoneticPr fontId="6"/>
  </si>
  <si>
    <t>　灰クレーン</t>
    <phoneticPr fontId="6"/>
  </si>
  <si>
    <t>　ダスト加湿機</t>
    <phoneticPr fontId="6"/>
  </si>
  <si>
    <t>　１．電気設備工事</t>
    <rPh sb="3" eb="5">
      <t>デンキ</t>
    </rPh>
    <phoneticPr fontId="12"/>
  </si>
  <si>
    <t>　２．計装設備工事　</t>
    <rPh sb="3" eb="5">
      <t>ケイソウ</t>
    </rPh>
    <rPh sb="5" eb="7">
      <t>セツビ</t>
    </rPh>
    <rPh sb="7" eb="9">
      <t>コウジ</t>
    </rPh>
    <phoneticPr fontId="12"/>
  </si>
  <si>
    <t>　高圧引込開閉器</t>
    <phoneticPr fontId="6"/>
  </si>
  <si>
    <t>　高圧引込盤</t>
    <phoneticPr fontId="6"/>
  </si>
  <si>
    <t>　高圧受電盤</t>
    <phoneticPr fontId="6"/>
  </si>
  <si>
    <t>　高圧配電盤</t>
    <rPh sb="3" eb="5">
      <t>ハイデン</t>
    </rPh>
    <phoneticPr fontId="6"/>
  </si>
  <si>
    <t>　変圧器盤</t>
    <phoneticPr fontId="6"/>
  </si>
  <si>
    <t>　進相コンデンサ盤</t>
    <phoneticPr fontId="6"/>
  </si>
  <si>
    <t>　低圧配電盤</t>
    <phoneticPr fontId="6"/>
  </si>
  <si>
    <t>　高調波フィルタ盤</t>
    <rPh sb="1" eb="4">
      <t>コウチョウハ</t>
    </rPh>
    <rPh sb="8" eb="9">
      <t>バン</t>
    </rPh>
    <phoneticPr fontId="6"/>
  </si>
  <si>
    <t>　低圧動力制御盤</t>
    <phoneticPr fontId="6"/>
  </si>
  <si>
    <t>　　〃</t>
  </si>
  <si>
    <t>　現場低圧動力制御盤</t>
    <phoneticPr fontId="6"/>
  </si>
  <si>
    <t>　装置付属制御盤</t>
    <phoneticPr fontId="6"/>
  </si>
  <si>
    <t>　現場操作盤</t>
    <phoneticPr fontId="6"/>
  </si>
  <si>
    <t>　インバータ盤</t>
    <phoneticPr fontId="6"/>
  </si>
  <si>
    <t>　照明、コンセント設備（水銀灯）</t>
    <phoneticPr fontId="6"/>
  </si>
  <si>
    <t>　照明、コンセント設備（蛍光灯）</t>
    <phoneticPr fontId="6"/>
  </si>
  <si>
    <t>　照明、コンセント設備（その他照明設備）</t>
    <phoneticPr fontId="6"/>
  </si>
  <si>
    <t>　据付配線配管工事（交付対象内）</t>
  </si>
  <si>
    <t>　据付配線配管工事（交付対象外）</t>
    <phoneticPr fontId="12"/>
  </si>
  <si>
    <t>　自動炉停止装置</t>
    <phoneticPr fontId="6"/>
  </si>
  <si>
    <t>　自動燃焼制御装置</t>
    <phoneticPr fontId="6"/>
  </si>
  <si>
    <t>　プラントデータ処理装置</t>
    <phoneticPr fontId="6"/>
  </si>
  <si>
    <t>　工業用テレビ監視装置（カメラ）</t>
    <phoneticPr fontId="6"/>
  </si>
  <si>
    <t>　工業用テレビ監視装置（モニター）</t>
    <phoneticPr fontId="6"/>
  </si>
  <si>
    <t>　中央監視操作盤</t>
    <phoneticPr fontId="6"/>
  </si>
  <si>
    <t>　計装設備機器（圧力計、温度計、流量計等）</t>
    <phoneticPr fontId="6"/>
  </si>
  <si>
    <t>　Nox計-SO2-CO-O2分析計</t>
    <phoneticPr fontId="6"/>
  </si>
  <si>
    <t>　HCL計</t>
    <phoneticPr fontId="6"/>
  </si>
  <si>
    <t>　ばいじん濃度計</t>
    <phoneticPr fontId="6"/>
  </si>
  <si>
    <t>　１．建築工事</t>
    <rPh sb="3" eb="5">
      <t>ケンチク</t>
    </rPh>
    <phoneticPr fontId="12"/>
  </si>
  <si>
    <t>　屋根防水工事（工事用仮設開口）</t>
    <phoneticPr fontId="6"/>
  </si>
  <si>
    <t>　屋根防水工事（工事用仮設開口以外）</t>
    <rPh sb="15" eb="17">
      <t>イガイ</t>
    </rPh>
    <phoneticPr fontId="6"/>
  </si>
  <si>
    <t>　基礎工事（本工事に伴い必要な範囲）</t>
    <rPh sb="1" eb="5">
      <t>キソコウジ</t>
    </rPh>
    <rPh sb="6" eb="9">
      <t>ホンコウジ</t>
    </rPh>
    <rPh sb="10" eb="11">
      <t>トモナ</t>
    </rPh>
    <rPh sb="12" eb="14">
      <t>ヒツヨウ</t>
    </rPh>
    <rPh sb="15" eb="17">
      <t>ハンイ</t>
    </rPh>
    <phoneticPr fontId="6"/>
  </si>
  <si>
    <t>　〃</t>
    <phoneticPr fontId="6"/>
  </si>
  <si>
    <t>　空調設備　セントラル空調（冷凍機及びファンコイルユニット）</t>
    <rPh sb="17" eb="18">
      <t>オヨ</t>
    </rPh>
    <phoneticPr fontId="6"/>
  </si>
  <si>
    <t>　空調設備　セントラル空調（冷凍機及びファンコイルユニット以外）</t>
    <rPh sb="14" eb="17">
      <t>レイトウキ</t>
    </rPh>
    <rPh sb="17" eb="18">
      <t>オヨ</t>
    </rPh>
    <rPh sb="29" eb="31">
      <t>イガイ</t>
    </rPh>
    <phoneticPr fontId="6"/>
  </si>
  <si>
    <t>　給排気設備</t>
    <phoneticPr fontId="6"/>
  </si>
  <si>
    <t>　試運転および運転指導</t>
    <rPh sb="7" eb="9">
      <t>ウンテン</t>
    </rPh>
    <rPh sb="9" eb="11">
      <t>シドウ</t>
    </rPh>
    <phoneticPr fontId="12"/>
  </si>
  <si>
    <t>　予備品・消耗品</t>
    <rPh sb="1" eb="4">
      <t>ヨビヒン</t>
    </rPh>
    <rPh sb="5" eb="8">
      <t>ショウモウヒン</t>
    </rPh>
    <phoneticPr fontId="12"/>
  </si>
  <si>
    <t>印</t>
    <rPh sb="0" eb="1">
      <t>イン</t>
    </rPh>
    <phoneticPr fontId="3"/>
  </si>
  <si>
    <t>　パンフレット</t>
    <phoneticPr fontId="3"/>
  </si>
  <si>
    <t>　処理水噴霧ノズル</t>
    <rPh sb="1" eb="4">
      <t>ショリスイ</t>
    </rPh>
    <rPh sb="4" eb="6">
      <t>フンム</t>
    </rPh>
    <phoneticPr fontId="6"/>
  </si>
  <si>
    <t>内訳№12、内訳№13</t>
    <rPh sb="0" eb="2">
      <t>ウチワケ</t>
    </rPh>
    <rPh sb="6" eb="8">
      <t>ウチワケ</t>
    </rPh>
    <phoneticPr fontId="3"/>
  </si>
  <si>
    <t>　照明、コンセント設備（その他照明設備）</t>
    <phoneticPr fontId="3"/>
  </si>
  <si>
    <t>　給じん装置（乾燥ストーカ兼用）</t>
    <rPh sb="1" eb="2">
      <t>キュウ</t>
    </rPh>
    <rPh sb="4" eb="6">
      <t>ソウチ</t>
    </rPh>
    <rPh sb="7" eb="9">
      <t>カンソウ</t>
    </rPh>
    <rPh sb="13" eb="15">
      <t>ケンヨウ</t>
    </rPh>
    <phoneticPr fontId="6"/>
  </si>
  <si>
    <t>工 事 費 内 訳 書（年度別）</t>
    <rPh sb="0" eb="1">
      <t>コウ</t>
    </rPh>
    <rPh sb="2" eb="3">
      <t>コト</t>
    </rPh>
    <rPh sb="4" eb="5">
      <t>ヒ</t>
    </rPh>
    <rPh sb="6" eb="7">
      <t>ウチ</t>
    </rPh>
    <rPh sb="8" eb="9">
      <t>ワケ</t>
    </rPh>
    <rPh sb="10" eb="11">
      <t>ショ</t>
    </rPh>
    <rPh sb="12" eb="15">
      <t>ネンドベツ</t>
    </rPh>
    <phoneticPr fontId="6"/>
  </si>
  <si>
    <t>(単位：円)</t>
    <phoneticPr fontId="6"/>
  </si>
  <si>
    <t>令和８年度</t>
    <rPh sb="0" eb="2">
      <t>レイワ</t>
    </rPh>
    <rPh sb="3" eb="4">
      <t>ネン</t>
    </rPh>
    <rPh sb="4" eb="5">
      <t>ド</t>
    </rPh>
    <phoneticPr fontId="14"/>
  </si>
  <si>
    <t>令和９年度</t>
    <rPh sb="0" eb="2">
      <t>レイワ</t>
    </rPh>
    <rPh sb="3" eb="4">
      <t>ネン</t>
    </rPh>
    <rPh sb="4" eb="5">
      <t>ド</t>
    </rPh>
    <phoneticPr fontId="14"/>
  </si>
  <si>
    <t>令和１０年度</t>
    <rPh sb="0" eb="2">
      <t>レイワ</t>
    </rPh>
    <rPh sb="4" eb="5">
      <t>ネン</t>
    </rPh>
    <rPh sb="5" eb="6">
      <t>ド</t>
    </rPh>
    <phoneticPr fontId="14"/>
  </si>
  <si>
    <t>令和１１年度</t>
    <rPh sb="0" eb="2">
      <t>レイワ</t>
    </rPh>
    <rPh sb="4" eb="5">
      <t>ネン</t>
    </rPh>
    <rPh sb="5" eb="6">
      <t>ド</t>
    </rPh>
    <phoneticPr fontId="14"/>
  </si>
  <si>
    <t>計</t>
    <rPh sb="0" eb="1">
      <t>ケイ</t>
    </rPh>
    <phoneticPr fontId="14"/>
  </si>
  <si>
    <t>交付対象内</t>
    <rPh sb="0" eb="2">
      <t>コウフ</t>
    </rPh>
    <rPh sb="2" eb="4">
      <t>タイショウ</t>
    </rPh>
    <rPh sb="4" eb="5">
      <t>ナイ</t>
    </rPh>
    <phoneticPr fontId="14"/>
  </si>
  <si>
    <t>交付対象外</t>
    <rPh sb="0" eb="2">
      <t>コウフ</t>
    </rPh>
    <rPh sb="2" eb="5">
      <t>タイショウガイ</t>
    </rPh>
    <phoneticPr fontId="14"/>
  </si>
  <si>
    <t>合計</t>
    <rPh sb="0" eb="2">
      <t>ゴウケイ</t>
    </rPh>
    <phoneticPr fontId="14"/>
  </si>
  <si>
    <t>機械設備工事</t>
    <rPh sb="0" eb="2">
      <t>キカイ</t>
    </rPh>
    <rPh sb="2" eb="4">
      <t>セツビ</t>
    </rPh>
    <rPh sb="4" eb="6">
      <t>コウジ</t>
    </rPh>
    <phoneticPr fontId="14"/>
  </si>
  <si>
    <t>受入供給設備</t>
    <rPh sb="0" eb="2">
      <t>ウケイレ</t>
    </rPh>
    <rPh sb="2" eb="4">
      <t>キョウキュウ</t>
    </rPh>
    <rPh sb="4" eb="6">
      <t>セツビ</t>
    </rPh>
    <phoneticPr fontId="14"/>
  </si>
  <si>
    <t>　ごみ投入扉 (直接投入車用)</t>
  </si>
  <si>
    <t>　ごみ投入扉 (ダンピングボックス用扉)</t>
  </si>
  <si>
    <t>　ごみクレーン</t>
  </si>
  <si>
    <t>　可燃性粗大ごみ破砕装置</t>
  </si>
  <si>
    <t>　破砕物コンベヤ</t>
  </si>
  <si>
    <t>燃焼設備</t>
    <rPh sb="0" eb="2">
      <t>ネンショウ</t>
    </rPh>
    <rPh sb="2" eb="4">
      <t>セツビ</t>
    </rPh>
    <phoneticPr fontId="14"/>
  </si>
  <si>
    <t>　ホッパ</t>
  </si>
  <si>
    <t xml:space="preserve">  ホッパゲート</t>
    <phoneticPr fontId="6"/>
  </si>
  <si>
    <t>　ストーカ油圧装置</t>
  </si>
  <si>
    <t>　炉内水噴射ノズル</t>
  </si>
  <si>
    <t>　焼却炉本体</t>
  </si>
  <si>
    <t>　助燃バーナ</t>
  </si>
  <si>
    <t>燃焼ガス冷却設備</t>
    <rPh sb="0" eb="2">
      <t>ネンショウ</t>
    </rPh>
    <rPh sb="4" eb="6">
      <t>レイキャク</t>
    </rPh>
    <rPh sb="6" eb="8">
      <t>セツビ</t>
    </rPh>
    <phoneticPr fontId="14"/>
  </si>
  <si>
    <t>　ガス冷却室</t>
  </si>
  <si>
    <t>　水噴射ノズル</t>
  </si>
  <si>
    <t>　噴射水配管</t>
  </si>
  <si>
    <t>排ガス処理設備</t>
    <rPh sb="0" eb="1">
      <t>ハイ</t>
    </rPh>
    <rPh sb="3" eb="5">
      <t>ショリ</t>
    </rPh>
    <rPh sb="5" eb="7">
      <t>セツビ</t>
    </rPh>
    <phoneticPr fontId="14"/>
  </si>
  <si>
    <t>　ろ過式集じん器本体</t>
  </si>
  <si>
    <t>　消石灰貯留槽</t>
  </si>
  <si>
    <t>　定量フィーダ（吹込用）－消石灰用</t>
  </si>
  <si>
    <t>　定量フィーダ－反応助剤用</t>
  </si>
  <si>
    <t>　輸送用ブロワ</t>
  </si>
  <si>
    <t>　吹込ノズル</t>
  </si>
  <si>
    <t>排水処理設備</t>
    <rPh sb="0" eb="1">
      <t>ハイ</t>
    </rPh>
    <rPh sb="1" eb="2">
      <t>スイ</t>
    </rPh>
    <rPh sb="2" eb="4">
      <t>ショリ</t>
    </rPh>
    <rPh sb="4" eb="6">
      <t>セツビ</t>
    </rPh>
    <phoneticPr fontId="14"/>
  </si>
  <si>
    <t>　ろ液噴霧ノズル</t>
  </si>
  <si>
    <t>　処理水噴霧ノズル</t>
    <phoneticPr fontId="6"/>
  </si>
  <si>
    <t>余熱利用設備</t>
    <rPh sb="0" eb="4">
      <t>ヨネツリヨウ</t>
    </rPh>
    <rPh sb="4" eb="6">
      <t>セツビ</t>
    </rPh>
    <phoneticPr fontId="14"/>
  </si>
  <si>
    <t>　余熱用空気加熱器</t>
  </si>
  <si>
    <t>　温水発生器</t>
  </si>
  <si>
    <t>　余熱用送風機</t>
  </si>
  <si>
    <t>　暖房用温水タンク</t>
  </si>
  <si>
    <t>　給湯用温水タンク</t>
  </si>
  <si>
    <t>通風設備</t>
    <rPh sb="0" eb="2">
      <t>ツウフウ</t>
    </rPh>
    <rPh sb="2" eb="4">
      <t>セツビ</t>
    </rPh>
    <phoneticPr fontId="14"/>
  </si>
  <si>
    <t>　押込送風機</t>
  </si>
  <si>
    <t>　二次送風機</t>
  </si>
  <si>
    <t>　空気予熱器</t>
  </si>
  <si>
    <t>　風道</t>
  </si>
  <si>
    <t>　風道ダンパ</t>
  </si>
  <si>
    <t>　煙道</t>
  </si>
  <si>
    <t>　煙道ダンパ</t>
  </si>
  <si>
    <t>　誘引通風機</t>
  </si>
  <si>
    <t>　白煙防止用空気加熱器</t>
  </si>
  <si>
    <t>　白煙防止用送風機</t>
  </si>
  <si>
    <t>灰出設備</t>
    <rPh sb="0" eb="1">
      <t>ハイ</t>
    </rPh>
    <rPh sb="1" eb="2">
      <t>ダ</t>
    </rPh>
    <rPh sb="2" eb="4">
      <t>セツビ</t>
    </rPh>
    <phoneticPr fontId="14"/>
  </si>
  <si>
    <t>　灰押出装置</t>
  </si>
  <si>
    <t>　灰搬送コンベヤ</t>
  </si>
  <si>
    <t>　灰分散機</t>
  </si>
  <si>
    <t>　灰クレーン</t>
  </si>
  <si>
    <t>　ダスト加湿機</t>
  </si>
  <si>
    <t>電気・計装制御設備工事</t>
    <rPh sb="0" eb="2">
      <t>デンキ</t>
    </rPh>
    <rPh sb="3" eb="5">
      <t>ケイソウ</t>
    </rPh>
    <rPh sb="5" eb="7">
      <t>セイギョ</t>
    </rPh>
    <rPh sb="7" eb="9">
      <t>セツビ</t>
    </rPh>
    <rPh sb="9" eb="11">
      <t>コウジ</t>
    </rPh>
    <phoneticPr fontId="14"/>
  </si>
  <si>
    <t>電気設備</t>
    <rPh sb="0" eb="2">
      <t>デンキ</t>
    </rPh>
    <rPh sb="2" eb="4">
      <t>セツビ</t>
    </rPh>
    <phoneticPr fontId="14"/>
  </si>
  <si>
    <t>　高圧引込開閉器</t>
  </si>
  <si>
    <t>　高圧引込盤</t>
  </si>
  <si>
    <t>　高圧受電盤</t>
  </si>
  <si>
    <t>　高圧配電盤</t>
  </si>
  <si>
    <t>　変圧器盤</t>
  </si>
  <si>
    <t>　進相コンデンサ盤</t>
  </si>
  <si>
    <t>　低圧配電盤</t>
  </si>
  <si>
    <t>　高調波フィルタ盤</t>
  </si>
  <si>
    <t>　低圧動力制御盤</t>
  </si>
  <si>
    <t>　現場低圧動力制御盤</t>
  </si>
  <si>
    <t>　装置付属制御盤</t>
  </si>
  <si>
    <t>　現場操作盤</t>
    <rPh sb="1" eb="3">
      <t>ゲンバ</t>
    </rPh>
    <rPh sb="3" eb="5">
      <t>ソウサ</t>
    </rPh>
    <rPh sb="5" eb="6">
      <t>バン</t>
    </rPh>
    <phoneticPr fontId="6"/>
  </si>
  <si>
    <t>　インバータ盤</t>
  </si>
  <si>
    <t>　照明、コンセント設備（水銀灯）</t>
  </si>
  <si>
    <t>　照明、コンセント設備（蛍光灯）</t>
  </si>
  <si>
    <t>　照明、コンセント設備（その他照明設備）</t>
  </si>
  <si>
    <t>計装設備</t>
    <rPh sb="0" eb="2">
      <t>ケイソウ</t>
    </rPh>
    <rPh sb="2" eb="4">
      <t>セツビ</t>
    </rPh>
    <phoneticPr fontId="14"/>
  </si>
  <si>
    <t>　自動炉停止装置</t>
  </si>
  <si>
    <t>　自動燃焼制御装置</t>
  </si>
  <si>
    <t>　プラントデータ処理装置</t>
  </si>
  <si>
    <t>　工業用テレビ監視装置（カメラ）</t>
  </si>
  <si>
    <t>　工業用テレビ監視装置（モニター）</t>
  </si>
  <si>
    <t>　中央監視操作盤</t>
  </si>
  <si>
    <t>　現場操作盤</t>
    <rPh sb="1" eb="6">
      <t>ゲンバソウサバン</t>
    </rPh>
    <phoneticPr fontId="6"/>
  </si>
  <si>
    <t>　計装設備機器（圧力計、温度計、流量計等）</t>
  </si>
  <si>
    <t>　Nox計-SO2-CO-O2分析計</t>
  </si>
  <si>
    <t>　HCL計</t>
  </si>
  <si>
    <t>　ばいじん濃度計</t>
  </si>
  <si>
    <t>土木建築工事</t>
    <phoneticPr fontId="14"/>
  </si>
  <si>
    <t>土木建築</t>
    <rPh sb="0" eb="2">
      <t>ドボク</t>
    </rPh>
    <rPh sb="2" eb="4">
      <t>ケンチク</t>
    </rPh>
    <phoneticPr fontId="14"/>
  </si>
  <si>
    <t>　屋根防水工事（工事用仮設開口）</t>
  </si>
  <si>
    <t>　屋根防水工事（工事用仮設開口以外）</t>
  </si>
  <si>
    <t>　基礎工事（本工事に必要な範囲）</t>
    <rPh sb="1" eb="3">
      <t>キソ</t>
    </rPh>
    <rPh sb="3" eb="5">
      <t>コウジ</t>
    </rPh>
    <rPh sb="6" eb="7">
      <t>ホン</t>
    </rPh>
    <rPh sb="7" eb="9">
      <t>コウジ</t>
    </rPh>
    <rPh sb="10" eb="12">
      <t>ヒツヨウ</t>
    </rPh>
    <rPh sb="13" eb="15">
      <t>ハンイ</t>
    </rPh>
    <phoneticPr fontId="6"/>
  </si>
  <si>
    <t xml:space="preserve">  空調設備 セントラル空調（冷凍機及びファンコイルユニット）</t>
    <rPh sb="2" eb="4">
      <t>クウチョウ</t>
    </rPh>
    <rPh sb="4" eb="6">
      <t>セツビ</t>
    </rPh>
    <rPh sb="12" eb="14">
      <t>クウチョウ</t>
    </rPh>
    <rPh sb="15" eb="18">
      <t>レイトウキ</t>
    </rPh>
    <rPh sb="18" eb="19">
      <t>オヨ</t>
    </rPh>
    <phoneticPr fontId="6"/>
  </si>
  <si>
    <t xml:space="preserve">  空調設備 セントラル空調（冷凍機及びファンコイルユニット以外）</t>
    <rPh sb="2" eb="4">
      <t>クウチョウ</t>
    </rPh>
    <rPh sb="4" eb="6">
      <t>セツビ</t>
    </rPh>
    <rPh sb="12" eb="14">
      <t>クウチョウ</t>
    </rPh>
    <rPh sb="15" eb="18">
      <t>レイトウキ</t>
    </rPh>
    <rPh sb="18" eb="19">
      <t>オヨ</t>
    </rPh>
    <rPh sb="30" eb="32">
      <t>イガイ</t>
    </rPh>
    <phoneticPr fontId="6"/>
  </si>
  <si>
    <t>　給排気設備</t>
  </si>
  <si>
    <t>その他工事</t>
    <rPh sb="2" eb="3">
      <t>タ</t>
    </rPh>
    <rPh sb="3" eb="5">
      <t>コウジ</t>
    </rPh>
    <phoneticPr fontId="6"/>
  </si>
  <si>
    <t>　パンフレット</t>
  </si>
  <si>
    <t>　試運転および運転指導</t>
  </si>
  <si>
    <t>　予備品・消耗品</t>
  </si>
  <si>
    <t>直接工事費</t>
    <phoneticPr fontId="6"/>
  </si>
  <si>
    <t>共通仮設費</t>
    <phoneticPr fontId="6"/>
  </si>
  <si>
    <t>現場管理費</t>
    <phoneticPr fontId="6"/>
  </si>
  <si>
    <t>一般管理費</t>
    <phoneticPr fontId="6"/>
  </si>
  <si>
    <t xml:space="preserve"> 諸経費計</t>
    <rPh sb="1" eb="4">
      <t>ショケイヒ</t>
    </rPh>
    <rPh sb="4" eb="5">
      <t>ケイ</t>
    </rPh>
    <phoneticPr fontId="6"/>
  </si>
  <si>
    <t xml:space="preserve"> 工事価格</t>
    <phoneticPr fontId="6"/>
  </si>
  <si>
    <t xml:space="preserve"> 消費税</t>
    <rPh sb="1" eb="4">
      <t>ショウヒゼイ</t>
    </rPh>
    <phoneticPr fontId="6"/>
  </si>
  <si>
    <t>　合　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</si>
</sst>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内&quot;&quot;訳&quot;&quot;№&quot;#"/>
    <numFmt numFmtId="177" formatCode="&quot;〔 &quot;0&quot; 〕&quot;"/>
  </numFmts>
  <fonts count="23">
    <font>
      <sz val="11"/>
      <color theme="1"/>
      <name val="BIZ UD明朝 Medium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BIZ UD明朝 Medium"/>
      <family val="2"/>
      <charset val="128"/>
    </font>
    <font>
      <sz val="2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1"/>
      <name val="明朝"/>
      <family val="1"/>
      <charset val="128"/>
    </font>
    <font>
      <sz val="10.5"/>
      <name val="ＭＳ 明朝"/>
      <family val="1"/>
      <charset val="128"/>
    </font>
    <font>
      <sz val="6"/>
      <name val="明朝"/>
      <family val="3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0"/>
      <color rgb="FFFF000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/>
      <top style="medium">
        <color auto="1"/>
      </top>
      <bottom/>
      <diagonal style="thin">
        <color auto="1"/>
      </diagonal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 diagonalDown="1">
      <left style="medium">
        <color auto="1"/>
      </left>
      <right/>
      <top/>
      <bottom style="double">
        <color auto="1"/>
      </bottom>
      <diagonal style="thin">
        <color auto="1"/>
      </diagonal>
    </border>
    <border diagonalDown="1">
      <left/>
      <right/>
      <top/>
      <bottom style="double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0" fillId="0" borderId="0"/>
    <xf numFmtId="38" fontId="10" fillId="0" borderId="0" applyFont="0" applyFill="0" applyBorder="0" applyAlignment="0" applyProtection="0"/>
    <xf numFmtId="0" fontId="19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1" applyFont="1"/>
    <xf numFmtId="0" fontId="4" fillId="0" borderId="0" xfId="1" applyFont="1" applyAlignment="1">
      <alignment horizontal="center"/>
    </xf>
    <xf numFmtId="0" fontId="4" fillId="0" borderId="0" xfId="1" applyFont="1"/>
    <xf numFmtId="0" fontId="7" fillId="0" borderId="0" xfId="1" applyFont="1"/>
    <xf numFmtId="0" fontId="9" fillId="0" borderId="0" xfId="1" applyFont="1"/>
    <xf numFmtId="0" fontId="7" fillId="0" borderId="0" xfId="1" applyFont="1" applyAlignment="1">
      <alignment vertical="center"/>
    </xf>
    <xf numFmtId="0" fontId="11" fillId="0" borderId="0" xfId="2" applyFont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176" fontId="8" fillId="0" borderId="3" xfId="2" applyNumberFormat="1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13" fillId="0" borderId="3" xfId="2" applyFont="1" applyBorder="1" applyAlignment="1">
      <alignment vertical="center"/>
    </xf>
    <xf numFmtId="0" fontId="8" fillId="0" borderId="3" xfId="2" applyFont="1" applyBorder="1" applyAlignment="1">
      <alignment vertical="center"/>
    </xf>
    <xf numFmtId="176" fontId="8" fillId="0" borderId="3" xfId="2" applyNumberFormat="1" applyFont="1" applyBorder="1" applyAlignment="1">
      <alignment horizontal="left" vertical="center"/>
    </xf>
    <xf numFmtId="38" fontId="8" fillId="0" borderId="3" xfId="3" applyFont="1" applyFill="1" applyBorder="1" applyAlignment="1">
      <alignment vertical="center"/>
    </xf>
    <xf numFmtId="38" fontId="8" fillId="0" borderId="3" xfId="2" applyNumberFormat="1" applyFont="1" applyBorder="1" applyAlignment="1">
      <alignment vertical="center"/>
    </xf>
    <xf numFmtId="49" fontId="8" fillId="0" borderId="3" xfId="2" applyNumberFormat="1" applyFont="1" applyBorder="1" applyAlignment="1">
      <alignment horizontal="right" vertical="center"/>
    </xf>
    <xf numFmtId="9" fontId="8" fillId="0" borderId="3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left" vertical="center" indent="1"/>
    </xf>
    <xf numFmtId="0" fontId="13" fillId="0" borderId="3" xfId="2" applyFont="1" applyBorder="1" applyAlignment="1">
      <alignment vertical="center" wrapText="1"/>
    </xf>
    <xf numFmtId="177" fontId="8" fillId="0" borderId="3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left" vertical="center"/>
    </xf>
    <xf numFmtId="0" fontId="15" fillId="0" borderId="0" xfId="2" applyFont="1" applyAlignment="1">
      <alignment vertical="center"/>
    </xf>
    <xf numFmtId="0" fontId="16" fillId="0" borderId="3" xfId="2" applyFont="1" applyBorder="1" applyAlignment="1">
      <alignment vertical="center"/>
    </xf>
    <xf numFmtId="0" fontId="8" fillId="0" borderId="0" xfId="2" applyFont="1" applyAlignment="1">
      <alignment horizontal="center" vertical="center"/>
    </xf>
    <xf numFmtId="176" fontId="8" fillId="0" borderId="0" xfId="2" applyNumberFormat="1" applyFont="1" applyAlignment="1">
      <alignment horizontal="left" vertical="center"/>
    </xf>
    <xf numFmtId="0" fontId="2" fillId="0" borderId="1" xfId="1" applyFont="1" applyBorder="1" applyAlignment="1">
      <alignment wrapText="1"/>
    </xf>
    <xf numFmtId="0" fontId="2" fillId="0" borderId="1" xfId="1" applyFont="1" applyBorder="1" applyAlignment="1"/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2" xfId="1" applyFont="1" applyBorder="1"/>
    <xf numFmtId="0" fontId="2" fillId="0" borderId="0" xfId="1" applyFont="1" applyBorder="1"/>
    <xf numFmtId="0" fontId="17" fillId="0" borderId="0" xfId="2" applyFont="1" applyAlignment="1">
      <alignment vertical="center"/>
    </xf>
    <xf numFmtId="0" fontId="8" fillId="0" borderId="3" xfId="2" applyFont="1" applyFill="1" applyBorder="1" applyAlignment="1">
      <alignment vertical="center"/>
    </xf>
    <xf numFmtId="0" fontId="13" fillId="0" borderId="3" xfId="2" applyFont="1" applyFill="1" applyBorder="1" applyAlignment="1">
      <alignment vertical="center"/>
    </xf>
    <xf numFmtId="0" fontId="8" fillId="0" borderId="3" xfId="2" applyFont="1" applyFill="1" applyBorder="1" applyAlignment="1">
      <alignment horizontal="center" vertical="center"/>
    </xf>
    <xf numFmtId="176" fontId="8" fillId="0" borderId="3" xfId="2" applyNumberFormat="1" applyFont="1" applyFill="1" applyBorder="1" applyAlignment="1">
      <alignment horizontal="left" vertical="center"/>
    </xf>
    <xf numFmtId="0" fontId="18" fillId="0" borderId="3" xfId="2" applyFont="1" applyFill="1" applyBorder="1" applyAlignment="1">
      <alignment vertical="center"/>
    </xf>
    <xf numFmtId="0" fontId="4" fillId="0" borderId="0" xfId="1" applyFont="1" applyAlignment="1">
      <alignment horizontal="distributed"/>
    </xf>
    <xf numFmtId="0" fontId="4" fillId="0" borderId="0" xfId="1" applyFont="1" applyBorder="1" applyAlignment="1">
      <alignment horizontal="distributed"/>
    </xf>
    <xf numFmtId="0" fontId="2" fillId="0" borderId="1" xfId="1" applyFont="1" applyBorder="1" applyAlignment="1">
      <alignment wrapText="1"/>
    </xf>
    <xf numFmtId="0" fontId="2" fillId="0" borderId="2" xfId="1" applyFont="1" applyBorder="1" applyAlignment="1">
      <alignment wrapText="1"/>
    </xf>
    <xf numFmtId="0" fontId="8" fillId="0" borderId="0" xfId="1" applyFont="1" applyAlignment="1">
      <alignment wrapText="1"/>
    </xf>
    <xf numFmtId="0" fontId="9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3" fontId="19" fillId="0" borderId="0" xfId="4" applyNumberFormat="1">
      <alignment vertical="center"/>
    </xf>
    <xf numFmtId="3" fontId="20" fillId="0" borderId="0" xfId="4" applyNumberFormat="1" applyFont="1">
      <alignment vertical="center"/>
    </xf>
    <xf numFmtId="3" fontId="20" fillId="0" borderId="0" xfId="4" applyNumberFormat="1" applyFont="1" applyAlignment="1">
      <alignment vertical="center" shrinkToFit="1"/>
    </xf>
    <xf numFmtId="3" fontId="21" fillId="0" borderId="0" xfId="4" applyNumberFormat="1" applyFont="1" applyAlignment="1">
      <alignment horizontal="center" vertical="center"/>
    </xf>
    <xf numFmtId="3" fontId="19" fillId="0" borderId="0" xfId="4" applyNumberFormat="1" applyAlignment="1">
      <alignment horizontal="right" vertical="center"/>
    </xf>
    <xf numFmtId="3" fontId="20" fillId="0" borderId="4" xfId="4" applyNumberFormat="1" applyFont="1" applyBorder="1" applyAlignment="1">
      <alignment horizontal="center" vertical="center"/>
    </xf>
    <xf numFmtId="3" fontId="20" fillId="0" borderId="5" xfId="4" applyNumberFormat="1" applyFont="1" applyBorder="1" applyAlignment="1">
      <alignment horizontal="center" vertical="center"/>
    </xf>
    <xf numFmtId="3" fontId="19" fillId="0" borderId="6" xfId="4" applyNumberFormat="1" applyBorder="1" applyAlignment="1">
      <alignment horizontal="center" vertical="center"/>
    </xf>
    <xf numFmtId="3" fontId="19" fillId="0" borderId="7" xfId="4" applyNumberFormat="1" applyBorder="1" applyAlignment="1">
      <alignment horizontal="center" vertical="center"/>
    </xf>
    <xf numFmtId="3" fontId="19" fillId="0" borderId="8" xfId="4" applyNumberFormat="1" applyBorder="1" applyAlignment="1">
      <alignment horizontal="center" vertical="center"/>
    </xf>
    <xf numFmtId="3" fontId="19" fillId="0" borderId="9" xfId="4" applyNumberFormat="1" applyBorder="1" applyAlignment="1">
      <alignment horizontal="center" vertical="center"/>
    </xf>
    <xf numFmtId="3" fontId="20" fillId="0" borderId="10" xfId="4" applyNumberFormat="1" applyFont="1" applyBorder="1" applyAlignment="1">
      <alignment horizontal="center" vertical="center"/>
    </xf>
    <xf numFmtId="3" fontId="20" fillId="0" borderId="11" xfId="4" applyNumberFormat="1" applyFont="1" applyBorder="1" applyAlignment="1">
      <alignment horizontal="center" vertical="center"/>
    </xf>
    <xf numFmtId="3" fontId="19" fillId="0" borderId="12" xfId="4" applyNumberFormat="1" applyBorder="1" applyAlignment="1">
      <alignment horizontal="center" vertical="center"/>
    </xf>
    <xf numFmtId="3" fontId="19" fillId="0" borderId="13" xfId="4" applyNumberFormat="1" applyBorder="1" applyAlignment="1">
      <alignment horizontal="center" vertical="center"/>
    </xf>
    <xf numFmtId="3" fontId="19" fillId="0" borderId="14" xfId="4" applyNumberFormat="1" applyBorder="1" applyAlignment="1">
      <alignment horizontal="center" vertical="center"/>
    </xf>
    <xf numFmtId="3" fontId="22" fillId="2" borderId="15" xfId="4" applyNumberFormat="1" applyFont="1" applyFill="1" applyBorder="1">
      <alignment vertical="center"/>
    </xf>
    <xf numFmtId="3" fontId="22" fillId="2" borderId="0" xfId="4" applyNumberFormat="1" applyFont="1" applyFill="1">
      <alignment vertical="center"/>
    </xf>
    <xf numFmtId="3" fontId="22" fillId="2" borderId="1" xfId="4" applyNumberFormat="1" applyFont="1" applyFill="1" applyBorder="1" applyAlignment="1">
      <alignment vertical="center" shrinkToFit="1"/>
    </xf>
    <xf numFmtId="3" fontId="19" fillId="2" borderId="16" xfId="4" applyNumberFormat="1" applyFill="1" applyBorder="1" applyAlignment="1">
      <alignment vertical="center" shrinkToFit="1"/>
    </xf>
    <xf numFmtId="3" fontId="19" fillId="2" borderId="17" xfId="4" applyNumberFormat="1" applyFill="1" applyBorder="1" applyAlignment="1">
      <alignment vertical="center" shrinkToFit="1"/>
    </xf>
    <xf numFmtId="3" fontId="19" fillId="2" borderId="18" xfId="4" applyNumberFormat="1" applyFill="1" applyBorder="1" applyAlignment="1">
      <alignment vertical="center" shrinkToFit="1"/>
    </xf>
    <xf numFmtId="3" fontId="22" fillId="2" borderId="19" xfId="4" applyNumberFormat="1" applyFont="1" applyFill="1" applyBorder="1">
      <alignment vertical="center"/>
    </xf>
    <xf numFmtId="3" fontId="22" fillId="2" borderId="20" xfId="4" applyNumberFormat="1" applyFont="1" applyFill="1" applyBorder="1">
      <alignment vertical="center"/>
    </xf>
    <xf numFmtId="3" fontId="22" fillId="2" borderId="2" xfId="4" applyNumberFormat="1" applyFont="1" applyFill="1" applyBorder="1" applyAlignment="1">
      <alignment vertical="center" shrinkToFit="1"/>
    </xf>
    <xf numFmtId="3" fontId="19" fillId="2" borderId="3" xfId="4" applyNumberFormat="1" applyFill="1" applyBorder="1" applyAlignment="1">
      <alignment vertical="center" shrinkToFit="1"/>
    </xf>
    <xf numFmtId="3" fontId="19" fillId="2" borderId="21" xfId="4" applyNumberFormat="1" applyFill="1" applyBorder="1" applyAlignment="1">
      <alignment vertical="center" shrinkToFit="1"/>
    </xf>
    <xf numFmtId="3" fontId="19" fillId="2" borderId="22" xfId="4" applyNumberFormat="1" applyFill="1" applyBorder="1" applyAlignment="1">
      <alignment vertical="center" shrinkToFit="1"/>
    </xf>
    <xf numFmtId="3" fontId="22" fillId="2" borderId="23" xfId="4" applyNumberFormat="1" applyFont="1" applyFill="1" applyBorder="1">
      <alignment vertical="center"/>
    </xf>
    <xf numFmtId="3" fontId="22" fillId="2" borderId="24" xfId="4" applyNumberFormat="1" applyFont="1" applyFill="1" applyBorder="1">
      <alignment vertical="center"/>
    </xf>
    <xf numFmtId="3" fontId="22" fillId="0" borderId="25" xfId="4" applyNumberFormat="1" applyFont="1" applyBorder="1" applyAlignment="1">
      <alignment vertical="center" shrinkToFit="1"/>
    </xf>
    <xf numFmtId="3" fontId="19" fillId="3" borderId="26" xfId="4" applyNumberFormat="1" applyFill="1" applyBorder="1" applyAlignment="1">
      <alignment vertical="center" shrinkToFit="1"/>
    </xf>
    <xf numFmtId="3" fontId="19" fillId="3" borderId="25" xfId="4" applyNumberFormat="1" applyFill="1" applyBorder="1" applyAlignment="1">
      <alignment vertical="center" shrinkToFit="1"/>
    </xf>
    <xf numFmtId="3" fontId="19" fillId="0" borderId="26" xfId="4" applyNumberFormat="1" applyBorder="1" applyAlignment="1">
      <alignment vertical="center" shrinkToFit="1"/>
    </xf>
    <xf numFmtId="3" fontId="19" fillId="0" borderId="27" xfId="4" applyNumberFormat="1" applyBorder="1" applyAlignment="1">
      <alignment vertical="center" shrinkToFit="1"/>
    </xf>
    <xf numFmtId="3" fontId="22" fillId="0" borderId="28" xfId="4" applyNumberFormat="1" applyFont="1" applyBorder="1" applyAlignment="1">
      <alignment vertical="center" shrinkToFit="1"/>
    </xf>
    <xf numFmtId="3" fontId="19" fillId="3" borderId="29" xfId="4" applyNumberFormat="1" applyFill="1" applyBorder="1" applyAlignment="1">
      <alignment vertical="center" shrinkToFit="1"/>
    </xf>
    <xf numFmtId="3" fontId="19" fillId="3" borderId="28" xfId="4" applyNumberFormat="1" applyFill="1" applyBorder="1" applyAlignment="1">
      <alignment vertical="center" shrinkToFit="1"/>
    </xf>
    <xf numFmtId="3" fontId="19" fillId="0" borderId="29" xfId="4" applyNumberFormat="1" applyBorder="1" applyAlignment="1">
      <alignment vertical="center" shrinkToFit="1"/>
    </xf>
    <xf numFmtId="3" fontId="19" fillId="0" borderId="30" xfId="4" applyNumberFormat="1" applyBorder="1" applyAlignment="1">
      <alignment vertical="center" shrinkToFit="1"/>
    </xf>
    <xf numFmtId="3" fontId="22" fillId="0" borderId="31" xfId="4" applyNumberFormat="1" applyFont="1" applyBorder="1" applyAlignment="1">
      <alignment vertical="center" shrinkToFit="1"/>
    </xf>
    <xf numFmtId="3" fontId="19" fillId="3" borderId="32" xfId="4" applyNumberFormat="1" applyFill="1" applyBorder="1" applyAlignment="1">
      <alignment vertical="center" shrinkToFit="1"/>
    </xf>
    <xf numFmtId="3" fontId="19" fillId="3" borderId="31" xfId="4" applyNumberFormat="1" applyFill="1" applyBorder="1" applyAlignment="1">
      <alignment vertical="center" shrinkToFit="1"/>
    </xf>
    <xf numFmtId="3" fontId="22" fillId="2" borderId="33" xfId="4" applyNumberFormat="1" applyFont="1" applyFill="1" applyBorder="1">
      <alignment vertical="center"/>
    </xf>
    <xf numFmtId="3" fontId="19" fillId="3" borderId="24" xfId="4" applyNumberFormat="1" applyFill="1" applyBorder="1" applyAlignment="1">
      <alignment vertical="center" shrinkToFit="1"/>
    </xf>
    <xf numFmtId="3" fontId="19" fillId="3" borderId="33" xfId="4" applyNumberFormat="1" applyFill="1" applyBorder="1" applyAlignment="1">
      <alignment vertical="center" shrinkToFit="1"/>
    </xf>
    <xf numFmtId="3" fontId="19" fillId="0" borderId="32" xfId="4" applyNumberFormat="1" applyBorder="1" applyAlignment="1">
      <alignment vertical="center" shrinkToFit="1"/>
    </xf>
    <xf numFmtId="3" fontId="19" fillId="0" borderId="34" xfId="4" applyNumberFormat="1" applyBorder="1" applyAlignment="1">
      <alignment vertical="center" shrinkToFit="1"/>
    </xf>
    <xf numFmtId="3" fontId="22" fillId="0" borderId="20" xfId="4" applyNumberFormat="1" applyFont="1" applyBorder="1" applyAlignment="1">
      <alignment vertical="center" shrinkToFit="1"/>
    </xf>
    <xf numFmtId="3" fontId="19" fillId="3" borderId="35" xfId="4" applyNumberFormat="1" applyFill="1" applyBorder="1" applyAlignment="1">
      <alignment vertical="center" shrinkToFit="1"/>
    </xf>
    <xf numFmtId="3" fontId="19" fillId="3" borderId="20" xfId="4" applyNumberFormat="1" applyFill="1" applyBorder="1" applyAlignment="1">
      <alignment vertical="center" shrinkToFit="1"/>
    </xf>
    <xf numFmtId="3" fontId="19" fillId="0" borderId="35" xfId="4" applyNumberFormat="1" applyBorder="1" applyAlignment="1">
      <alignment vertical="center" shrinkToFit="1"/>
    </xf>
    <xf numFmtId="3" fontId="19" fillId="0" borderId="36" xfId="4" applyNumberFormat="1" applyBorder="1" applyAlignment="1">
      <alignment vertical="center" shrinkToFit="1"/>
    </xf>
    <xf numFmtId="3" fontId="19" fillId="0" borderId="24" xfId="4" applyNumberFormat="1" applyBorder="1" applyAlignment="1">
      <alignment vertical="center" shrinkToFit="1"/>
    </xf>
    <xf numFmtId="3" fontId="22" fillId="0" borderId="37" xfId="4" applyNumberFormat="1" applyFont="1" applyBorder="1" applyAlignment="1">
      <alignment vertical="center" shrinkToFit="1"/>
    </xf>
    <xf numFmtId="3" fontId="19" fillId="3" borderId="38" xfId="4" applyNumberFormat="1" applyFill="1" applyBorder="1" applyAlignment="1">
      <alignment vertical="center" shrinkToFit="1"/>
    </xf>
    <xf numFmtId="3" fontId="19" fillId="3" borderId="37" xfId="4" applyNumberFormat="1" applyFill="1" applyBorder="1" applyAlignment="1">
      <alignment vertical="center" shrinkToFit="1"/>
    </xf>
    <xf numFmtId="3" fontId="19" fillId="0" borderId="38" xfId="4" applyNumberFormat="1" applyBorder="1" applyAlignment="1">
      <alignment vertical="center" shrinkToFit="1"/>
    </xf>
    <xf numFmtId="3" fontId="19" fillId="0" borderId="39" xfId="4" applyNumberFormat="1" applyBorder="1" applyAlignment="1">
      <alignment vertical="center" shrinkToFit="1"/>
    </xf>
    <xf numFmtId="3" fontId="22" fillId="2" borderId="40" xfId="4" applyNumberFormat="1" applyFont="1" applyFill="1" applyBorder="1" applyAlignment="1">
      <alignment vertical="center" shrinkToFit="1"/>
    </xf>
    <xf numFmtId="3" fontId="22" fillId="2" borderId="40" xfId="4" applyNumberFormat="1" applyFont="1" applyFill="1" applyBorder="1">
      <alignment vertical="center"/>
    </xf>
    <xf numFmtId="3" fontId="19" fillId="2" borderId="35" xfId="4" applyNumberFormat="1" applyFill="1" applyBorder="1" applyAlignment="1">
      <alignment vertical="center" shrinkToFit="1"/>
    </xf>
    <xf numFmtId="3" fontId="19" fillId="2" borderId="20" xfId="4" applyNumberFormat="1" applyFill="1" applyBorder="1" applyAlignment="1">
      <alignment vertical="center" shrinkToFit="1"/>
    </xf>
    <xf numFmtId="3" fontId="19" fillId="2" borderId="36" xfId="4" applyNumberFormat="1" applyFill="1" applyBorder="1" applyAlignment="1">
      <alignment vertical="center" shrinkToFit="1"/>
    </xf>
    <xf numFmtId="3" fontId="19" fillId="3" borderId="28" xfId="4" applyNumberFormat="1" applyFill="1" applyBorder="1" applyAlignment="1">
      <alignment horizontal="center" vertical="center" shrinkToFit="1"/>
    </xf>
    <xf numFmtId="3" fontId="19" fillId="3" borderId="29" xfId="4" applyNumberFormat="1" applyFill="1" applyBorder="1" applyAlignment="1">
      <alignment horizontal="center" vertical="center" shrinkToFit="1"/>
    </xf>
    <xf numFmtId="3" fontId="22" fillId="2" borderId="41" xfId="4" applyNumberFormat="1" applyFont="1" applyFill="1" applyBorder="1" applyAlignment="1">
      <alignment vertical="center" shrinkToFit="1"/>
    </xf>
    <xf numFmtId="3" fontId="22" fillId="2" borderId="2" xfId="4" applyNumberFormat="1" applyFont="1" applyFill="1" applyBorder="1">
      <alignment vertical="center"/>
    </xf>
    <xf numFmtId="3" fontId="22" fillId="0" borderId="0" xfId="4" applyNumberFormat="1" applyFont="1">
      <alignment vertical="center"/>
    </xf>
    <xf numFmtId="3" fontId="22" fillId="0" borderId="0" xfId="4" applyNumberFormat="1" applyFont="1" applyAlignment="1">
      <alignment vertical="center" shrinkToFit="1"/>
    </xf>
    <xf numFmtId="3" fontId="22" fillId="0" borderId="42" xfId="4" applyNumberFormat="1" applyFont="1" applyBorder="1">
      <alignment vertical="center"/>
    </xf>
    <xf numFmtId="3" fontId="22" fillId="0" borderId="42" xfId="4" applyNumberFormat="1" applyFont="1" applyBorder="1" applyAlignment="1">
      <alignment vertical="center" shrinkToFit="1"/>
    </xf>
    <xf numFmtId="3" fontId="22" fillId="2" borderId="43" xfId="4" applyNumberFormat="1" applyFont="1" applyFill="1" applyBorder="1">
      <alignment vertical="center"/>
    </xf>
    <xf numFmtId="3" fontId="22" fillId="0" borderId="44" xfId="4" applyNumberFormat="1" applyFont="1" applyBorder="1">
      <alignment vertical="center"/>
    </xf>
    <xf numFmtId="3" fontId="22" fillId="0" borderId="44" xfId="4" applyNumberFormat="1" applyFont="1" applyBorder="1" applyAlignment="1">
      <alignment vertical="center" shrinkToFit="1"/>
    </xf>
    <xf numFmtId="3" fontId="19" fillId="2" borderId="45" xfId="4" applyNumberFormat="1" applyFill="1" applyBorder="1">
      <alignment vertical="center"/>
    </xf>
    <xf numFmtId="3" fontId="19" fillId="2" borderId="46" xfId="4" applyNumberFormat="1" applyFill="1" applyBorder="1">
      <alignment vertical="center"/>
    </xf>
    <xf numFmtId="3" fontId="19" fillId="2" borderId="46" xfId="4" applyNumberFormat="1" applyFill="1" applyBorder="1" applyAlignment="1">
      <alignment vertical="center" shrinkToFit="1"/>
    </xf>
    <xf numFmtId="3" fontId="19" fillId="0" borderId="47" xfId="4" applyNumberFormat="1" applyBorder="1" applyAlignment="1">
      <alignment vertical="center" shrinkToFit="1"/>
    </xf>
    <xf numFmtId="3" fontId="19" fillId="0" borderId="48" xfId="4" applyNumberFormat="1" applyBorder="1" applyAlignment="1">
      <alignment vertical="center" shrinkToFit="1"/>
    </xf>
    <xf numFmtId="3" fontId="19" fillId="0" borderId="49" xfId="4" applyNumberFormat="1" applyBorder="1" applyAlignment="1">
      <alignment vertical="center" shrinkToFit="1"/>
    </xf>
    <xf numFmtId="3" fontId="19" fillId="2" borderId="50" xfId="4" applyNumberFormat="1" applyFill="1" applyBorder="1">
      <alignment vertical="center"/>
    </xf>
    <xf numFmtId="3" fontId="19" fillId="2" borderId="51" xfId="4" applyNumberFormat="1" applyFill="1" applyBorder="1">
      <alignment vertical="center"/>
    </xf>
    <xf numFmtId="3" fontId="20" fillId="2" borderId="51" xfId="4" applyNumberFormat="1" applyFont="1" applyFill="1" applyBorder="1" applyAlignment="1">
      <alignment vertical="center" shrinkToFit="1"/>
    </xf>
    <xf numFmtId="3" fontId="19" fillId="2" borderId="52" xfId="4" applyNumberFormat="1" applyFill="1" applyBorder="1">
      <alignment vertical="center"/>
    </xf>
    <xf numFmtId="3" fontId="19" fillId="2" borderId="42" xfId="4" applyNumberFormat="1" applyFill="1" applyBorder="1">
      <alignment vertical="center"/>
    </xf>
    <xf numFmtId="3" fontId="20" fillId="2" borderId="42" xfId="4" applyNumberFormat="1" applyFont="1" applyFill="1" applyBorder="1" applyAlignment="1">
      <alignment vertical="center" shrinkToFit="1"/>
    </xf>
    <xf numFmtId="3" fontId="19" fillId="2" borderId="53" xfId="4" applyNumberFormat="1" applyFill="1" applyBorder="1">
      <alignment vertical="center"/>
    </xf>
    <xf numFmtId="3" fontId="19" fillId="2" borderId="54" xfId="4" applyNumberFormat="1" applyFill="1" applyBorder="1">
      <alignment vertical="center"/>
    </xf>
    <xf numFmtId="3" fontId="20" fillId="2" borderId="54" xfId="4" applyNumberFormat="1" applyFont="1" applyFill="1" applyBorder="1" applyAlignment="1">
      <alignment vertical="center" shrinkToFit="1"/>
    </xf>
    <xf numFmtId="3" fontId="19" fillId="3" borderId="55" xfId="4" applyNumberFormat="1" applyFill="1" applyBorder="1" applyAlignment="1">
      <alignment vertical="center" shrinkToFit="1"/>
    </xf>
    <xf numFmtId="3" fontId="19" fillId="0" borderId="55" xfId="4" applyNumberFormat="1" applyBorder="1" applyAlignment="1">
      <alignment vertical="center" shrinkToFit="1"/>
    </xf>
    <xf numFmtId="3" fontId="19" fillId="0" borderId="56" xfId="4" applyNumberFormat="1" applyBorder="1" applyAlignment="1">
      <alignment vertical="center" shrinkToFit="1"/>
    </xf>
    <xf numFmtId="3" fontId="22" fillId="2" borderId="57" xfId="4" applyNumberFormat="1" applyFont="1" applyFill="1" applyBorder="1">
      <alignment vertical="center"/>
    </xf>
    <xf numFmtId="3" fontId="22" fillId="2" borderId="1" xfId="4" applyNumberFormat="1" applyFont="1" applyFill="1" applyBorder="1">
      <alignment vertical="center"/>
    </xf>
    <xf numFmtId="3" fontId="20" fillId="2" borderId="1" xfId="4" applyNumberFormat="1" applyFont="1" applyFill="1" applyBorder="1" applyAlignment="1">
      <alignment vertical="center" shrinkToFit="1"/>
    </xf>
    <xf numFmtId="3" fontId="22" fillId="0" borderId="3" xfId="4" applyNumberFormat="1" applyFont="1" applyBorder="1" applyAlignment="1">
      <alignment vertical="center" shrinkToFit="1"/>
    </xf>
    <xf numFmtId="3" fontId="22" fillId="0" borderId="21" xfId="4" applyNumberFormat="1" applyFont="1" applyBorder="1" applyAlignment="1">
      <alignment vertical="center" shrinkToFit="1"/>
    </xf>
    <xf numFmtId="3" fontId="19" fillId="0" borderId="3" xfId="4" applyNumberFormat="1" applyBorder="1" applyAlignment="1">
      <alignment vertical="center" shrinkToFit="1"/>
    </xf>
    <xf numFmtId="3" fontId="22" fillId="0" borderId="22" xfId="4" applyNumberFormat="1" applyFont="1" applyBorder="1" applyAlignment="1">
      <alignment vertical="center" shrinkToFit="1"/>
    </xf>
    <xf numFmtId="3" fontId="19" fillId="2" borderId="15" xfId="4" applyNumberFormat="1" applyFill="1" applyBorder="1">
      <alignment vertical="center"/>
    </xf>
    <xf numFmtId="3" fontId="19" fillId="2" borderId="40" xfId="4" applyNumberFormat="1" applyFill="1" applyBorder="1">
      <alignment vertical="center"/>
    </xf>
    <xf numFmtId="3" fontId="19" fillId="2" borderId="40" xfId="4" applyNumberFormat="1" applyFill="1" applyBorder="1" applyAlignment="1">
      <alignment vertical="center" shrinkToFit="1"/>
    </xf>
    <xf numFmtId="3" fontId="22" fillId="0" borderId="35" xfId="4" applyNumberFormat="1" applyFont="1" applyBorder="1" applyAlignment="1">
      <alignment vertical="center" shrinkToFit="1"/>
    </xf>
    <xf numFmtId="3" fontId="22" fillId="0" borderId="36" xfId="4" applyNumberFormat="1" applyFont="1" applyBorder="1" applyAlignment="1">
      <alignment vertical="center" shrinkToFit="1"/>
    </xf>
    <xf numFmtId="3" fontId="19" fillId="2" borderId="58" xfId="4" applyNumberFormat="1" applyFill="1" applyBorder="1">
      <alignment vertical="center"/>
    </xf>
    <xf numFmtId="3" fontId="19" fillId="2" borderId="59" xfId="4" applyNumberFormat="1" applyFill="1" applyBorder="1">
      <alignment vertical="center"/>
    </xf>
    <xf numFmtId="3" fontId="19" fillId="2" borderId="59" xfId="4" applyNumberFormat="1" applyFill="1" applyBorder="1" applyAlignment="1">
      <alignment vertical="center" shrinkToFit="1"/>
    </xf>
    <xf numFmtId="3" fontId="22" fillId="0" borderId="60" xfId="4" applyNumberFormat="1" applyFont="1" applyBorder="1" applyAlignment="1">
      <alignment vertical="center" shrinkToFit="1"/>
    </xf>
    <xf numFmtId="3" fontId="22" fillId="0" borderId="61" xfId="4" applyNumberFormat="1" applyFont="1" applyBorder="1" applyAlignment="1">
      <alignment vertical="center" shrinkToFit="1"/>
    </xf>
    <xf numFmtId="3" fontId="19" fillId="0" borderId="60" xfId="4" applyNumberFormat="1" applyBorder="1" applyAlignment="1">
      <alignment vertical="center" shrinkToFit="1"/>
    </xf>
    <xf numFmtId="3" fontId="22" fillId="0" borderId="62" xfId="4" applyNumberFormat="1" applyFont="1" applyBorder="1" applyAlignment="1">
      <alignment vertical="center" shrinkToFit="1"/>
    </xf>
    <xf numFmtId="3" fontId="19" fillId="2" borderId="63" xfId="4" applyNumberFormat="1" applyFill="1" applyBorder="1">
      <alignment vertical="center"/>
    </xf>
    <xf numFmtId="3" fontId="19" fillId="2" borderId="64" xfId="4" applyNumberFormat="1" applyFill="1" applyBorder="1">
      <alignment vertical="center"/>
    </xf>
    <xf numFmtId="3" fontId="19" fillId="2" borderId="64" xfId="4" applyNumberFormat="1" applyFill="1" applyBorder="1" applyAlignment="1">
      <alignment vertical="center" shrinkToFit="1"/>
    </xf>
    <xf numFmtId="3" fontId="22" fillId="0" borderId="65" xfId="4" applyNumberFormat="1" applyFont="1" applyBorder="1" applyAlignment="1">
      <alignment vertical="center" shrinkToFit="1"/>
    </xf>
    <xf numFmtId="3" fontId="22" fillId="0" borderId="66" xfId="4" applyNumberFormat="1" applyFont="1" applyBorder="1" applyAlignment="1">
      <alignment vertical="center" shrinkToFit="1"/>
    </xf>
    <xf numFmtId="3" fontId="19" fillId="0" borderId="65" xfId="4" applyNumberFormat="1" applyBorder="1" applyAlignment="1">
      <alignment vertical="center" shrinkToFit="1"/>
    </xf>
    <xf numFmtId="3" fontId="22" fillId="0" borderId="67" xfId="4" applyNumberFormat="1" applyFont="1" applyBorder="1" applyAlignment="1">
      <alignment vertical="center" shrinkToFit="1"/>
    </xf>
  </cellXfs>
  <cellStyles count="5">
    <cellStyle name="桁区切り 11" xfId="3" xr:uid="{C4259D0F-5F46-40B1-8BD8-B6AB078E83A5}"/>
    <cellStyle name="標準" xfId="0" builtinId="0"/>
    <cellStyle name="標準 2" xfId="4" xr:uid="{4552335C-DEDC-498B-8582-8FD29C82C1E6}"/>
    <cellStyle name="標準 52" xfId="2" xr:uid="{F264F570-9294-4A55-8F6D-85BA88824CE5}"/>
    <cellStyle name="標準_様式一覧" xfId="1" xr:uid="{9FC4DC21-F6E6-4D11-85A6-8185C6597F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0.5.7\share\&#24195;&#22495;&#22287;\&#20107;&#21209;&#23616;\&#34907;&#29983;&#35506;\&#65300;&#65294;&#32076;&#21942;&#20225;&#30011;&#20418;\&#65303;&#65294;&#22522;&#24185;&#30340;&#35373;&#20633;&#25913;&#33391;&#24037;&#20107;&#38306;&#20418;\&#20844;&#21578;\&#27096;&#24335;&#20840;&#12390;\&#24195;&#22495;&#22287;&#20837;&#26413;&#24515;&#24471;&#12288;&#27096;&#24335;&#31532;&#65297;&#21495;&#21029;&#32025;&#12288;&#24037;&#20107;&#36027;&#20869;&#35379;&#26360;.xlsx" TargetMode="External"/><Relationship Id="rId1" Type="http://schemas.openxmlformats.org/officeDocument/2006/relationships/externalLinkPath" Target="file:///\\10.10.5.7\share\&#24195;&#22495;&#22287;\&#20107;&#21209;&#23616;\&#34907;&#29983;&#35506;\&#65300;&#65294;&#32076;&#21942;&#20225;&#30011;&#20418;\&#65303;&#65294;&#22522;&#24185;&#30340;&#35373;&#20633;&#25913;&#33391;&#24037;&#20107;&#38306;&#20418;\&#20844;&#21578;\&#27096;&#24335;&#20840;&#12390;\&#24195;&#22495;&#22287;&#20837;&#26413;&#24515;&#24471;&#12288;&#27096;&#24335;&#31532;&#65297;&#21495;&#21029;&#32025;&#12288;&#24037;&#20107;&#36027;&#20869;&#3537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工事費内訳書 (年度別)"/>
      <sheetName val="様式第１号別紙 工事費内訳書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DFE87-D621-476A-8FA1-5397C6C45CD9}">
  <dimension ref="A1:O10"/>
  <sheetViews>
    <sheetView tabSelected="1" view="pageBreakPreview" zoomScale="115" zoomScaleNormal="100" zoomScaleSheetLayoutView="115" workbookViewId="0">
      <selection activeCell="E5" sqref="E5"/>
    </sheetView>
  </sheetViews>
  <sheetFormatPr defaultRowHeight="13.5"/>
  <cols>
    <col min="1" max="7" width="9" style="1"/>
    <col min="8" max="8" width="10.875" style="1" customWidth="1"/>
    <col min="9" max="16384" width="9" style="1"/>
  </cols>
  <sheetData>
    <row r="1" spans="1:15" ht="78.75" customHeight="1"/>
    <row r="2" spans="1:15" s="3" customFormat="1" ht="40.5" customHeight="1">
      <c r="A2" s="2"/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2"/>
    </row>
    <row r="3" spans="1:15" s="3" customFormat="1" ht="40.5" customHeight="1">
      <c r="A3" s="2"/>
      <c r="B3" s="2"/>
      <c r="C3" s="2"/>
      <c r="E3" s="40"/>
      <c r="F3" s="40"/>
      <c r="G3" s="40"/>
      <c r="H3" s="40"/>
      <c r="I3" s="40"/>
      <c r="J3" s="40"/>
      <c r="K3" s="28"/>
      <c r="L3" s="29"/>
      <c r="M3" s="29"/>
      <c r="N3" s="29"/>
    </row>
    <row r="4" spans="1:15" ht="62.25" customHeight="1">
      <c r="G4" s="41" t="s">
        <v>1</v>
      </c>
      <c r="H4" s="41"/>
      <c r="I4" s="26"/>
      <c r="J4" s="27"/>
      <c r="K4" s="27"/>
      <c r="L4" s="27"/>
      <c r="M4" s="27"/>
      <c r="N4" s="27" t="s">
        <v>137</v>
      </c>
      <c r="O4" s="32"/>
    </row>
    <row r="5" spans="1:15" s="4" customFormat="1" ht="62.25" customHeight="1">
      <c r="G5" s="42" t="s">
        <v>2</v>
      </c>
      <c r="H5" s="42"/>
      <c r="I5" s="30"/>
      <c r="J5" s="31"/>
      <c r="K5" s="31"/>
      <c r="L5" s="31"/>
      <c r="M5" s="31"/>
      <c r="N5" s="27" t="s">
        <v>137</v>
      </c>
      <c r="O5" s="32"/>
    </row>
    <row r="6" spans="1:15" s="4" customFormat="1" ht="19.5" customHeight="1">
      <c r="G6" s="43" t="s">
        <v>3</v>
      </c>
      <c r="H6" s="43"/>
      <c r="I6" s="43"/>
      <c r="J6" s="43"/>
      <c r="K6" s="43"/>
      <c r="L6" s="43"/>
      <c r="M6" s="43"/>
      <c r="N6" s="43"/>
      <c r="O6" s="1"/>
    </row>
    <row r="7" spans="1:15" ht="48" customHeight="1"/>
    <row r="8" spans="1:15" s="5" customFormat="1" ht="2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5" s="5" customFormat="1" ht="21">
      <c r="B9" s="45" t="s">
        <v>4</v>
      </c>
      <c r="C9" s="45"/>
      <c r="D9" s="45" t="s">
        <v>5</v>
      </c>
      <c r="E9" s="45"/>
      <c r="F9" s="1"/>
      <c r="G9" s="45" t="s">
        <v>6</v>
      </c>
      <c r="H9" s="45"/>
      <c r="I9" s="45" t="s">
        <v>7</v>
      </c>
      <c r="J9" s="45"/>
      <c r="K9" s="45"/>
      <c r="L9" s="45"/>
      <c r="M9" s="45"/>
      <c r="N9" s="45"/>
      <c r="O9" s="27"/>
    </row>
    <row r="10" spans="1:15" s="5" customFormat="1" ht="53.25" customHeight="1">
      <c r="D10" s="6"/>
      <c r="E10" s="6"/>
      <c r="F10" s="6"/>
      <c r="G10" s="6"/>
      <c r="H10" s="6"/>
      <c r="I10" s="6"/>
      <c r="J10" s="6"/>
      <c r="K10" s="6"/>
      <c r="L10" s="7"/>
    </row>
  </sheetData>
  <mergeCells count="10">
    <mergeCell ref="A8:N8"/>
    <mergeCell ref="B9:C9"/>
    <mergeCell ref="D9:E9"/>
    <mergeCell ref="G9:H9"/>
    <mergeCell ref="I9:N9"/>
    <mergeCell ref="B2:M2"/>
    <mergeCell ref="E3:J3"/>
    <mergeCell ref="G4:H4"/>
    <mergeCell ref="G5:H5"/>
    <mergeCell ref="G6:N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 alignWithMargins="0">
    <oddHeader>&amp;L様式第１号別紙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F1D2A-5A68-4BA0-B9A4-685AC5E112F0}">
  <dimension ref="A1:J375"/>
  <sheetViews>
    <sheetView showZeros="0" view="pageBreakPreview" zoomScale="115" zoomScaleNormal="85" zoomScaleSheetLayoutView="115" workbookViewId="0">
      <selection activeCell="A14" sqref="A14"/>
    </sheetView>
  </sheetViews>
  <sheetFormatPr defaultRowHeight="12"/>
  <cols>
    <col min="1" max="1" width="42.875" style="10" customWidth="1"/>
    <col min="2" max="2" width="24.625" style="10" customWidth="1"/>
    <col min="3" max="4" width="8.625" style="24" customWidth="1"/>
    <col min="5" max="5" width="17" style="10" customWidth="1"/>
    <col min="6" max="6" width="20.625" style="10" customWidth="1"/>
    <col min="7" max="7" width="26.75" style="25" customWidth="1"/>
    <col min="8" max="16384" width="9" style="10"/>
  </cols>
  <sheetData>
    <row r="1" spans="1:7" ht="30" customHeight="1">
      <c r="A1" s="8" t="s">
        <v>8</v>
      </c>
      <c r="B1" s="8" t="s">
        <v>9</v>
      </c>
      <c r="C1" s="8" t="s">
        <v>10</v>
      </c>
      <c r="D1" s="8" t="s">
        <v>11</v>
      </c>
      <c r="E1" s="8" t="s">
        <v>12</v>
      </c>
      <c r="F1" s="8" t="s">
        <v>13</v>
      </c>
      <c r="G1" s="9" t="s">
        <v>14</v>
      </c>
    </row>
    <row r="2" spans="1:7" ht="27" customHeight="1">
      <c r="A2" s="11"/>
      <c r="B2" s="12"/>
      <c r="C2" s="8"/>
      <c r="D2" s="8"/>
      <c r="E2" s="12"/>
      <c r="F2" s="12"/>
      <c r="G2" s="13"/>
    </row>
    <row r="3" spans="1:7" ht="27" customHeight="1">
      <c r="A3" s="11" t="s">
        <v>15</v>
      </c>
      <c r="B3" s="12"/>
      <c r="C3" s="8">
        <v>1</v>
      </c>
      <c r="D3" s="8" t="s">
        <v>16</v>
      </c>
      <c r="E3" s="12"/>
      <c r="F3" s="12">
        <f>F45</f>
        <v>0</v>
      </c>
      <c r="G3" s="13">
        <v>2</v>
      </c>
    </row>
    <row r="4" spans="1:7" ht="27" customHeight="1">
      <c r="A4" s="11" t="s">
        <v>17</v>
      </c>
      <c r="B4" s="12"/>
      <c r="C4" s="8">
        <v>1</v>
      </c>
      <c r="D4" s="8" t="s">
        <v>16</v>
      </c>
      <c r="E4" s="12"/>
      <c r="F4" s="12">
        <f>F243</f>
        <v>0</v>
      </c>
      <c r="G4" s="13">
        <v>11</v>
      </c>
    </row>
    <row r="5" spans="1:7" ht="27" customHeight="1">
      <c r="A5" s="11" t="s">
        <v>18</v>
      </c>
      <c r="B5" s="12"/>
      <c r="C5" s="8">
        <v>1</v>
      </c>
      <c r="D5" s="8" t="s">
        <v>16</v>
      </c>
      <c r="E5" s="12"/>
      <c r="F5" s="14">
        <f>F331</f>
        <v>0</v>
      </c>
      <c r="G5" s="13">
        <v>15</v>
      </c>
    </row>
    <row r="6" spans="1:7" ht="27" customHeight="1">
      <c r="A6" s="11" t="s">
        <v>19</v>
      </c>
      <c r="B6" s="12"/>
      <c r="C6" s="8">
        <v>1</v>
      </c>
      <c r="D6" s="8" t="s">
        <v>16</v>
      </c>
      <c r="E6" s="12"/>
      <c r="F6" s="12">
        <f>F375</f>
        <v>0</v>
      </c>
      <c r="G6" s="13">
        <v>17</v>
      </c>
    </row>
    <row r="7" spans="1:7" ht="27" customHeight="1">
      <c r="A7" s="11"/>
      <c r="B7" s="12"/>
      <c r="C7" s="8"/>
      <c r="D7" s="8"/>
      <c r="E7" s="12"/>
      <c r="F7" s="12"/>
      <c r="G7" s="13"/>
    </row>
    <row r="8" spans="1:7" ht="27" customHeight="1">
      <c r="A8" s="11" t="s">
        <v>20</v>
      </c>
      <c r="B8" s="12"/>
      <c r="C8" s="8" t="s">
        <v>21</v>
      </c>
      <c r="D8" s="8" t="s">
        <v>22</v>
      </c>
      <c r="E8" s="12"/>
      <c r="F8" s="15">
        <f>SUM(F3:F6)</f>
        <v>0</v>
      </c>
      <c r="G8" s="13"/>
    </row>
    <row r="9" spans="1:7" ht="27" customHeight="1">
      <c r="A9" s="11"/>
      <c r="B9" s="12"/>
      <c r="C9" s="8"/>
      <c r="D9" s="8"/>
      <c r="E9" s="12"/>
      <c r="F9" s="15"/>
      <c r="G9" s="13"/>
    </row>
    <row r="10" spans="1:7" ht="27" customHeight="1">
      <c r="A10" s="11"/>
      <c r="B10" s="12"/>
      <c r="C10" s="8"/>
      <c r="D10" s="8"/>
      <c r="E10" s="12"/>
      <c r="F10" s="15"/>
      <c r="G10" s="13"/>
    </row>
    <row r="11" spans="1:7" ht="27" customHeight="1">
      <c r="A11" s="11"/>
      <c r="B11" s="12"/>
      <c r="C11" s="8"/>
      <c r="D11" s="8"/>
      <c r="E11" s="12"/>
      <c r="F11" s="12"/>
      <c r="G11" s="13"/>
    </row>
    <row r="12" spans="1:7" ht="27" customHeight="1">
      <c r="A12" s="11" t="s">
        <v>23</v>
      </c>
      <c r="B12" s="12"/>
      <c r="C12" s="8">
        <v>1</v>
      </c>
      <c r="D12" s="8" t="s">
        <v>16</v>
      </c>
      <c r="E12" s="12"/>
      <c r="F12" s="12"/>
      <c r="G12" s="13"/>
    </row>
    <row r="13" spans="1:7" ht="27" customHeight="1">
      <c r="A13" s="11" t="s">
        <v>24</v>
      </c>
      <c r="B13" s="12"/>
      <c r="C13" s="8">
        <v>1</v>
      </c>
      <c r="D13" s="8" t="s">
        <v>16</v>
      </c>
      <c r="E13" s="12"/>
      <c r="F13" s="12"/>
      <c r="G13" s="13"/>
    </row>
    <row r="14" spans="1:7" ht="27" customHeight="1">
      <c r="A14" s="11" t="s">
        <v>25</v>
      </c>
      <c r="B14" s="12"/>
      <c r="C14" s="8">
        <v>1</v>
      </c>
      <c r="D14" s="8" t="s">
        <v>16</v>
      </c>
      <c r="E14" s="12"/>
      <c r="F14" s="12"/>
      <c r="G14" s="13"/>
    </row>
    <row r="15" spans="1:7" ht="27" customHeight="1">
      <c r="A15" s="11" t="s">
        <v>26</v>
      </c>
      <c r="B15" s="12"/>
      <c r="C15" s="8"/>
      <c r="D15" s="8"/>
      <c r="E15" s="12"/>
      <c r="F15" s="12">
        <f>SUM(F12:F14)</f>
        <v>0</v>
      </c>
      <c r="G15" s="13"/>
    </row>
    <row r="16" spans="1:7" ht="27" customHeight="1">
      <c r="A16" s="11"/>
      <c r="B16" s="12"/>
      <c r="C16" s="8"/>
      <c r="D16" s="8"/>
      <c r="E16" s="12"/>
      <c r="F16" s="12"/>
      <c r="G16" s="13"/>
    </row>
    <row r="17" spans="1:7" ht="27" customHeight="1">
      <c r="A17" s="11"/>
      <c r="B17" s="12"/>
      <c r="C17" s="8"/>
      <c r="D17" s="8"/>
      <c r="E17" s="12"/>
      <c r="F17" s="12"/>
      <c r="G17" s="13"/>
    </row>
    <row r="18" spans="1:7" ht="27" customHeight="1">
      <c r="A18" s="11" t="s">
        <v>27</v>
      </c>
      <c r="B18" s="12"/>
      <c r="C18" s="8"/>
      <c r="D18" s="8"/>
      <c r="E18" s="12"/>
      <c r="F18" s="15">
        <f>F8+F15</f>
        <v>0</v>
      </c>
      <c r="G18" s="13"/>
    </row>
    <row r="19" spans="1:7" ht="27" customHeight="1">
      <c r="A19" s="11" t="s">
        <v>28</v>
      </c>
      <c r="B19" s="12"/>
      <c r="C19" s="8"/>
      <c r="D19" s="8"/>
      <c r="E19" s="12"/>
      <c r="F19" s="16">
        <f>F18*G19</f>
        <v>0</v>
      </c>
      <c r="G19" s="17">
        <v>0.1</v>
      </c>
    </row>
    <row r="20" spans="1:7" ht="27" customHeight="1">
      <c r="A20" s="11"/>
      <c r="B20" s="12"/>
      <c r="C20" s="8"/>
      <c r="D20" s="8"/>
      <c r="E20" s="12"/>
      <c r="F20" s="12"/>
      <c r="G20" s="13"/>
    </row>
    <row r="21" spans="1:7" ht="27" customHeight="1">
      <c r="A21" s="11"/>
      <c r="B21" s="12"/>
      <c r="C21" s="8"/>
      <c r="D21" s="8"/>
      <c r="E21" s="12"/>
      <c r="F21" s="12"/>
      <c r="G21" s="13"/>
    </row>
    <row r="22" spans="1:7" ht="27" customHeight="1">
      <c r="A22" s="11"/>
      <c r="B22" s="12"/>
      <c r="C22" s="8"/>
      <c r="D22" s="8"/>
      <c r="E22" s="12"/>
      <c r="F22" s="12"/>
      <c r="G22" s="13"/>
    </row>
    <row r="23" spans="1:7" ht="27" customHeight="1">
      <c r="A23" s="11" t="s">
        <v>29</v>
      </c>
      <c r="B23" s="12"/>
      <c r="C23" s="8"/>
      <c r="D23" s="8"/>
      <c r="E23" s="12"/>
      <c r="F23" s="15">
        <f>F18+F19</f>
        <v>0</v>
      </c>
      <c r="G23" s="13"/>
    </row>
    <row r="24" spans="1:7" ht="27" customHeight="1">
      <c r="A24" s="11" t="str">
        <f>A3</f>
        <v>Ⅰ．機械設備工事</v>
      </c>
      <c r="B24" s="12"/>
      <c r="C24" s="8"/>
      <c r="D24" s="8"/>
      <c r="E24" s="12"/>
      <c r="F24" s="12"/>
      <c r="G24" s="13"/>
    </row>
    <row r="25" spans="1:7" ht="27" customHeight="1">
      <c r="A25" s="18" t="s">
        <v>30</v>
      </c>
      <c r="B25" s="12"/>
      <c r="C25" s="8">
        <v>1</v>
      </c>
      <c r="D25" s="8" t="s">
        <v>16</v>
      </c>
      <c r="E25" s="12"/>
      <c r="F25" s="12">
        <f>F67</f>
        <v>0</v>
      </c>
      <c r="G25" s="13">
        <v>3</v>
      </c>
    </row>
    <row r="26" spans="1:7" ht="27" customHeight="1">
      <c r="A26" s="18" t="s">
        <v>31</v>
      </c>
      <c r="B26" s="12"/>
      <c r="C26" s="8">
        <v>1</v>
      </c>
      <c r="D26" s="8" t="s">
        <v>16</v>
      </c>
      <c r="E26" s="12"/>
      <c r="F26" s="12">
        <f>F89</f>
        <v>0</v>
      </c>
      <c r="G26" s="13">
        <v>4</v>
      </c>
    </row>
    <row r="27" spans="1:7" ht="27" customHeight="1">
      <c r="A27" s="18" t="s">
        <v>32</v>
      </c>
      <c r="B27" s="12"/>
      <c r="C27" s="8">
        <v>1</v>
      </c>
      <c r="D27" s="8" t="s">
        <v>16</v>
      </c>
      <c r="E27" s="12"/>
      <c r="F27" s="12">
        <f>F111</f>
        <v>0</v>
      </c>
      <c r="G27" s="13">
        <v>5</v>
      </c>
    </row>
    <row r="28" spans="1:7" ht="27" customHeight="1">
      <c r="A28" s="18" t="s">
        <v>33</v>
      </c>
      <c r="B28" s="12"/>
      <c r="C28" s="8">
        <v>1</v>
      </c>
      <c r="D28" s="8" t="s">
        <v>34</v>
      </c>
      <c r="E28" s="12"/>
      <c r="F28" s="12">
        <f>F133</f>
        <v>0</v>
      </c>
      <c r="G28" s="13">
        <v>6</v>
      </c>
    </row>
    <row r="29" spans="1:7" ht="27" customHeight="1">
      <c r="A29" s="18" t="s">
        <v>35</v>
      </c>
      <c r="B29" s="12"/>
      <c r="C29" s="8">
        <v>1</v>
      </c>
      <c r="D29" s="8" t="s">
        <v>34</v>
      </c>
      <c r="E29" s="12"/>
      <c r="F29" s="12">
        <f>F155</f>
        <v>0</v>
      </c>
      <c r="G29" s="13">
        <v>7</v>
      </c>
    </row>
    <row r="30" spans="1:7" ht="27" customHeight="1">
      <c r="A30" s="18" t="s">
        <v>36</v>
      </c>
      <c r="B30" s="12"/>
      <c r="C30" s="8">
        <v>1</v>
      </c>
      <c r="D30" s="8" t="s">
        <v>34</v>
      </c>
      <c r="E30" s="12"/>
      <c r="F30" s="12">
        <f>F177</f>
        <v>0</v>
      </c>
      <c r="G30" s="13">
        <v>8</v>
      </c>
    </row>
    <row r="31" spans="1:7" ht="27" customHeight="1">
      <c r="A31" s="18" t="s">
        <v>37</v>
      </c>
      <c r="B31" s="12"/>
      <c r="C31" s="8">
        <v>1</v>
      </c>
      <c r="D31" s="8" t="s">
        <v>34</v>
      </c>
      <c r="E31" s="12"/>
      <c r="F31" s="12">
        <f>F199</f>
        <v>0</v>
      </c>
      <c r="G31" s="13">
        <v>9</v>
      </c>
    </row>
    <row r="32" spans="1:7" ht="27" customHeight="1">
      <c r="A32" s="18" t="s">
        <v>38</v>
      </c>
      <c r="B32" s="12"/>
      <c r="C32" s="8">
        <v>1</v>
      </c>
      <c r="D32" s="8" t="s">
        <v>34</v>
      </c>
      <c r="E32" s="12"/>
      <c r="F32" s="12">
        <f>F221</f>
        <v>0</v>
      </c>
      <c r="G32" s="13">
        <v>10</v>
      </c>
    </row>
    <row r="33" spans="1:7" ht="27" customHeight="1">
      <c r="A33" s="18"/>
      <c r="B33" s="12"/>
      <c r="C33" s="8"/>
      <c r="D33" s="8"/>
      <c r="E33" s="12"/>
      <c r="F33" s="12"/>
      <c r="G33" s="13"/>
    </row>
    <row r="34" spans="1:7" ht="27" customHeight="1">
      <c r="A34" s="18"/>
      <c r="B34" s="12"/>
      <c r="C34" s="8"/>
      <c r="D34" s="8"/>
      <c r="E34" s="12"/>
      <c r="F34" s="12"/>
      <c r="G34" s="13"/>
    </row>
    <row r="35" spans="1:7" ht="27" customHeight="1">
      <c r="A35" s="11"/>
      <c r="B35" s="12"/>
      <c r="C35" s="8"/>
      <c r="D35" s="8"/>
      <c r="E35" s="12"/>
      <c r="F35" s="12"/>
      <c r="G35" s="13"/>
    </row>
    <row r="36" spans="1:7" ht="27" customHeight="1">
      <c r="A36" s="11"/>
      <c r="B36" s="12"/>
      <c r="C36" s="8"/>
      <c r="D36" s="8"/>
      <c r="E36" s="12"/>
      <c r="F36" s="12"/>
      <c r="G36" s="13"/>
    </row>
    <row r="37" spans="1:7" ht="27" customHeight="1">
      <c r="A37" s="11"/>
      <c r="B37" s="12"/>
      <c r="C37" s="8"/>
      <c r="D37" s="8"/>
      <c r="E37" s="12"/>
      <c r="F37" s="12"/>
      <c r="G37" s="13"/>
    </row>
    <row r="38" spans="1:7" ht="27" customHeight="1">
      <c r="A38" s="11"/>
      <c r="B38" s="12"/>
      <c r="C38" s="8"/>
      <c r="D38" s="8"/>
      <c r="E38" s="12"/>
      <c r="F38" s="12"/>
      <c r="G38" s="13"/>
    </row>
    <row r="39" spans="1:7" ht="27" customHeight="1">
      <c r="A39" s="11"/>
      <c r="B39" s="12"/>
      <c r="C39" s="8"/>
      <c r="D39" s="8"/>
      <c r="E39" s="12"/>
      <c r="F39" s="12"/>
      <c r="G39" s="13"/>
    </row>
    <row r="40" spans="1:7" ht="27" customHeight="1">
      <c r="A40" s="11"/>
      <c r="B40" s="12"/>
      <c r="C40" s="8"/>
      <c r="D40" s="8"/>
      <c r="E40" s="12"/>
      <c r="F40" s="12"/>
      <c r="G40" s="13"/>
    </row>
    <row r="41" spans="1:7" ht="27" customHeight="1">
      <c r="A41" s="11"/>
      <c r="B41" s="12"/>
      <c r="C41" s="8"/>
      <c r="D41" s="8"/>
      <c r="E41" s="12"/>
      <c r="F41" s="12"/>
      <c r="G41" s="13"/>
    </row>
    <row r="42" spans="1:7" ht="27" customHeight="1">
      <c r="A42" s="11"/>
      <c r="B42" s="12"/>
      <c r="C42" s="8"/>
      <c r="D42" s="8"/>
      <c r="E42" s="12"/>
      <c r="F42" s="12"/>
      <c r="G42" s="13"/>
    </row>
    <row r="43" spans="1:7" ht="27" customHeight="1">
      <c r="A43" s="11"/>
      <c r="B43" s="12"/>
      <c r="C43" s="8"/>
      <c r="D43" s="8"/>
      <c r="E43" s="12"/>
      <c r="F43" s="12"/>
      <c r="G43" s="13"/>
    </row>
    <row r="44" spans="1:7" ht="27" customHeight="1">
      <c r="A44" s="11"/>
      <c r="B44" s="12"/>
      <c r="C44" s="8"/>
      <c r="D44" s="8"/>
      <c r="E44" s="12"/>
      <c r="F44" s="12"/>
      <c r="G44" s="13"/>
    </row>
    <row r="45" spans="1:7" ht="27" customHeight="1">
      <c r="A45" s="11" t="s">
        <v>39</v>
      </c>
      <c r="B45" s="12"/>
      <c r="C45" s="8"/>
      <c r="D45" s="8"/>
      <c r="E45" s="12"/>
      <c r="F45" s="12">
        <f>SUM(F25:F44)</f>
        <v>0</v>
      </c>
      <c r="G45" s="13"/>
    </row>
    <row r="46" spans="1:7" ht="27" customHeight="1">
      <c r="A46" s="11" t="str">
        <f>A25</f>
        <v>１．受入供給設備</v>
      </c>
      <c r="B46" s="12"/>
      <c r="C46" s="8"/>
      <c r="D46" s="8"/>
      <c r="E46" s="12"/>
      <c r="F46" s="12"/>
      <c r="G46" s="13"/>
    </row>
    <row r="47" spans="1:7" ht="27" customHeight="1">
      <c r="A47" s="11" t="s">
        <v>40</v>
      </c>
      <c r="B47" s="12"/>
      <c r="C47" s="8">
        <v>1</v>
      </c>
      <c r="D47" s="8" t="s">
        <v>41</v>
      </c>
      <c r="E47" s="12"/>
      <c r="F47" s="12">
        <f t="shared" ref="F47:F65" si="0">C47*E47</f>
        <v>0</v>
      </c>
      <c r="G47" s="13" t="s">
        <v>42</v>
      </c>
    </row>
    <row r="48" spans="1:7" ht="27" customHeight="1">
      <c r="A48" s="11" t="s">
        <v>43</v>
      </c>
      <c r="B48" s="12"/>
      <c r="C48" s="8">
        <v>1</v>
      </c>
      <c r="D48" s="8" t="s">
        <v>41</v>
      </c>
      <c r="E48" s="12"/>
      <c r="F48" s="12">
        <f t="shared" si="0"/>
        <v>0</v>
      </c>
      <c r="G48" s="13" t="s">
        <v>42</v>
      </c>
    </row>
    <row r="49" spans="1:8" ht="27" customHeight="1">
      <c r="A49" s="19" t="s">
        <v>44</v>
      </c>
      <c r="B49" s="12"/>
      <c r="C49" s="8">
        <v>1</v>
      </c>
      <c r="D49" s="8" t="s">
        <v>41</v>
      </c>
      <c r="E49" s="12"/>
      <c r="F49" s="12">
        <f t="shared" si="0"/>
        <v>0</v>
      </c>
      <c r="G49" s="13" t="s">
        <v>45</v>
      </c>
    </row>
    <row r="50" spans="1:8" ht="27" customHeight="1">
      <c r="A50" s="19" t="s">
        <v>46</v>
      </c>
      <c r="B50" s="12"/>
      <c r="C50" s="8">
        <v>1</v>
      </c>
      <c r="D50" s="8" t="s">
        <v>41</v>
      </c>
      <c r="E50" s="12"/>
      <c r="F50" s="12">
        <f t="shared" si="0"/>
        <v>0</v>
      </c>
      <c r="G50" s="13" t="s">
        <v>42</v>
      </c>
    </row>
    <row r="51" spans="1:8" ht="27" customHeight="1">
      <c r="A51" s="11" t="s">
        <v>47</v>
      </c>
      <c r="B51" s="12"/>
      <c r="C51" s="8">
        <v>1</v>
      </c>
      <c r="D51" s="8" t="s">
        <v>41</v>
      </c>
      <c r="E51" s="12"/>
      <c r="F51" s="12">
        <f t="shared" si="0"/>
        <v>0</v>
      </c>
      <c r="G51" s="13" t="s">
        <v>48</v>
      </c>
    </row>
    <row r="52" spans="1:8" ht="27" customHeight="1">
      <c r="A52" s="19" t="s">
        <v>49</v>
      </c>
      <c r="B52" s="12"/>
      <c r="C52" s="8">
        <v>1</v>
      </c>
      <c r="D52" s="8" t="s">
        <v>41</v>
      </c>
      <c r="E52" s="12"/>
      <c r="F52" s="12">
        <f t="shared" si="0"/>
        <v>0</v>
      </c>
      <c r="G52" s="13" t="s">
        <v>48</v>
      </c>
    </row>
    <row r="53" spans="1:8" ht="27" customHeight="1">
      <c r="A53" s="19" t="s">
        <v>46</v>
      </c>
      <c r="B53" s="12"/>
      <c r="C53" s="8">
        <v>1</v>
      </c>
      <c r="D53" s="8" t="s">
        <v>41</v>
      </c>
      <c r="E53" s="12"/>
      <c r="F53" s="12">
        <f t="shared" si="0"/>
        <v>0</v>
      </c>
      <c r="G53" s="13" t="s">
        <v>42</v>
      </c>
      <c r="H53" s="33"/>
    </row>
    <row r="54" spans="1:8" ht="27" customHeight="1">
      <c r="A54" s="19"/>
      <c r="B54" s="12"/>
      <c r="C54" s="20"/>
      <c r="D54" s="8"/>
      <c r="E54" s="12"/>
      <c r="F54" s="12">
        <f t="shared" si="0"/>
        <v>0</v>
      </c>
      <c r="G54" s="13"/>
    </row>
    <row r="55" spans="1:8" ht="27" customHeight="1">
      <c r="A55" s="19"/>
      <c r="B55" s="12"/>
      <c r="C55" s="8"/>
      <c r="D55" s="8"/>
      <c r="E55" s="12"/>
      <c r="F55" s="12">
        <f t="shared" si="0"/>
        <v>0</v>
      </c>
      <c r="G55" s="13"/>
    </row>
    <row r="56" spans="1:8" ht="27" customHeight="1">
      <c r="A56" s="11"/>
      <c r="B56" s="12"/>
      <c r="C56" s="8"/>
      <c r="D56" s="8"/>
      <c r="E56" s="12"/>
      <c r="F56" s="12">
        <f t="shared" si="0"/>
        <v>0</v>
      </c>
      <c r="G56" s="13"/>
    </row>
    <row r="57" spans="1:8" ht="27" customHeight="1">
      <c r="A57" s="11"/>
      <c r="B57" s="12"/>
      <c r="C57" s="8"/>
      <c r="D57" s="8"/>
      <c r="E57" s="12"/>
      <c r="F57" s="12">
        <f t="shared" si="0"/>
        <v>0</v>
      </c>
      <c r="G57" s="13"/>
    </row>
    <row r="58" spans="1:8" ht="27" customHeight="1">
      <c r="A58" s="11"/>
      <c r="B58" s="12"/>
      <c r="C58" s="8"/>
      <c r="D58" s="8"/>
      <c r="E58" s="12"/>
      <c r="F58" s="12">
        <f t="shared" si="0"/>
        <v>0</v>
      </c>
      <c r="G58" s="13"/>
    </row>
    <row r="59" spans="1:8" ht="27" customHeight="1">
      <c r="A59" s="11"/>
      <c r="B59" s="12"/>
      <c r="C59" s="8"/>
      <c r="D59" s="8"/>
      <c r="E59" s="12"/>
      <c r="F59" s="12">
        <f t="shared" si="0"/>
        <v>0</v>
      </c>
      <c r="G59" s="13"/>
    </row>
    <row r="60" spans="1:8" ht="27" customHeight="1">
      <c r="A60" s="11"/>
      <c r="B60" s="12"/>
      <c r="C60" s="8"/>
      <c r="D60" s="8"/>
      <c r="E60" s="12"/>
      <c r="F60" s="12">
        <f t="shared" si="0"/>
        <v>0</v>
      </c>
      <c r="G60" s="13"/>
    </row>
    <row r="61" spans="1:8" ht="27" customHeight="1">
      <c r="A61" s="11"/>
      <c r="B61" s="12"/>
      <c r="C61" s="8"/>
      <c r="D61" s="8"/>
      <c r="E61" s="12"/>
      <c r="F61" s="12">
        <f t="shared" si="0"/>
        <v>0</v>
      </c>
      <c r="G61" s="13"/>
    </row>
    <row r="62" spans="1:8" ht="27" customHeight="1">
      <c r="A62" s="11"/>
      <c r="B62" s="12"/>
      <c r="C62" s="8"/>
      <c r="D62" s="8"/>
      <c r="E62" s="12"/>
      <c r="F62" s="12">
        <f t="shared" si="0"/>
        <v>0</v>
      </c>
      <c r="G62" s="13"/>
    </row>
    <row r="63" spans="1:8" ht="27" customHeight="1">
      <c r="A63" s="11"/>
      <c r="B63" s="12"/>
      <c r="C63" s="8"/>
      <c r="D63" s="8"/>
      <c r="E63" s="12"/>
      <c r="F63" s="12">
        <f t="shared" si="0"/>
        <v>0</v>
      </c>
      <c r="G63" s="13"/>
    </row>
    <row r="64" spans="1:8" ht="27" customHeight="1">
      <c r="A64" s="11"/>
      <c r="B64" s="12"/>
      <c r="C64" s="8"/>
      <c r="D64" s="8"/>
      <c r="E64" s="12"/>
      <c r="F64" s="12">
        <f t="shared" si="0"/>
        <v>0</v>
      </c>
      <c r="G64" s="13"/>
    </row>
    <row r="65" spans="1:8" ht="27" customHeight="1">
      <c r="A65" s="11" t="s">
        <v>50</v>
      </c>
      <c r="B65" s="12"/>
      <c r="C65" s="8">
        <v>1</v>
      </c>
      <c r="D65" s="8" t="s">
        <v>16</v>
      </c>
      <c r="E65" s="12"/>
      <c r="F65" s="12">
        <f t="shared" si="0"/>
        <v>0</v>
      </c>
      <c r="G65" s="13"/>
      <c r="H65" s="33"/>
    </row>
    <row r="66" spans="1:8" ht="27" customHeight="1">
      <c r="A66" s="11" t="s">
        <v>51</v>
      </c>
      <c r="B66" s="12"/>
      <c r="C66" s="8">
        <v>1</v>
      </c>
      <c r="D66" s="8" t="s">
        <v>16</v>
      </c>
      <c r="E66" s="12"/>
      <c r="F66" s="12">
        <f>C66*E66</f>
        <v>0</v>
      </c>
      <c r="G66" s="13"/>
      <c r="H66" s="33"/>
    </row>
    <row r="67" spans="1:8" ht="27" customHeight="1">
      <c r="A67" s="11" t="s">
        <v>52</v>
      </c>
      <c r="B67" s="12"/>
      <c r="C67" s="8"/>
      <c r="D67" s="8"/>
      <c r="E67" s="12"/>
      <c r="F67" s="12">
        <f>SUM(F47:F66)</f>
        <v>0</v>
      </c>
      <c r="G67" s="13"/>
    </row>
    <row r="68" spans="1:8" ht="27" customHeight="1">
      <c r="A68" s="11" t="str">
        <f>A26</f>
        <v>２．燃焼設備</v>
      </c>
      <c r="B68" s="12"/>
      <c r="C68" s="8"/>
      <c r="D68" s="8"/>
      <c r="E68" s="12"/>
      <c r="F68" s="12"/>
      <c r="G68" s="13"/>
    </row>
    <row r="69" spans="1:8" ht="27" customHeight="1">
      <c r="A69" s="11" t="s">
        <v>53</v>
      </c>
      <c r="B69" s="12"/>
      <c r="C69" s="8">
        <v>1</v>
      </c>
      <c r="D69" s="8" t="s">
        <v>41</v>
      </c>
      <c r="E69" s="12"/>
      <c r="F69" s="12">
        <f t="shared" ref="F69:F87" si="1">C69*E69</f>
        <v>0</v>
      </c>
      <c r="G69" s="13" t="s">
        <v>54</v>
      </c>
    </row>
    <row r="70" spans="1:8" ht="27" customHeight="1">
      <c r="A70" s="35" t="s">
        <v>55</v>
      </c>
      <c r="B70" s="12"/>
      <c r="C70" s="8">
        <v>1</v>
      </c>
      <c r="D70" s="8" t="s">
        <v>41</v>
      </c>
      <c r="E70" s="12"/>
      <c r="F70" s="12">
        <f t="shared" si="1"/>
        <v>0</v>
      </c>
      <c r="G70" s="13" t="s">
        <v>54</v>
      </c>
      <c r="H70" s="33"/>
    </row>
    <row r="71" spans="1:8" ht="27" customHeight="1">
      <c r="A71" s="34" t="s">
        <v>56</v>
      </c>
      <c r="B71" s="12"/>
      <c r="C71" s="36">
        <v>1</v>
      </c>
      <c r="D71" s="36" t="s">
        <v>41</v>
      </c>
      <c r="E71" s="12"/>
      <c r="F71" s="12">
        <f t="shared" si="1"/>
        <v>0</v>
      </c>
      <c r="G71" s="37" t="s">
        <v>54</v>
      </c>
      <c r="H71" s="33"/>
    </row>
    <row r="72" spans="1:8" ht="27" customHeight="1">
      <c r="A72" s="11" t="s">
        <v>142</v>
      </c>
      <c r="B72" s="12"/>
      <c r="C72" s="8">
        <v>1</v>
      </c>
      <c r="D72" s="8" t="s">
        <v>41</v>
      </c>
      <c r="E72" s="12"/>
      <c r="F72" s="12">
        <f t="shared" si="1"/>
        <v>0</v>
      </c>
      <c r="G72" s="13" t="s">
        <v>54</v>
      </c>
    </row>
    <row r="73" spans="1:8" ht="27" customHeight="1">
      <c r="A73" s="11" t="s">
        <v>57</v>
      </c>
      <c r="B73" s="12"/>
      <c r="C73" s="8">
        <v>1</v>
      </c>
      <c r="D73" s="8" t="s">
        <v>41</v>
      </c>
      <c r="E73" s="12"/>
      <c r="F73" s="12">
        <f t="shared" si="1"/>
        <v>0</v>
      </c>
      <c r="G73" s="13" t="s">
        <v>58</v>
      </c>
    </row>
    <row r="74" spans="1:8" ht="27" customHeight="1">
      <c r="A74" s="11" t="s">
        <v>59</v>
      </c>
      <c r="B74" s="12"/>
      <c r="C74" s="8">
        <v>1</v>
      </c>
      <c r="D74" s="8" t="s">
        <v>41</v>
      </c>
      <c r="E74" s="12"/>
      <c r="F74" s="12">
        <f t="shared" si="1"/>
        <v>0</v>
      </c>
      <c r="G74" s="13" t="s">
        <v>54</v>
      </c>
    </row>
    <row r="75" spans="1:8" ht="27" customHeight="1">
      <c r="A75" s="11" t="s">
        <v>60</v>
      </c>
      <c r="B75" s="12"/>
      <c r="C75" s="8">
        <v>1</v>
      </c>
      <c r="D75" s="8" t="s">
        <v>41</v>
      </c>
      <c r="E75" s="12"/>
      <c r="F75" s="12">
        <f t="shared" si="1"/>
        <v>0</v>
      </c>
      <c r="G75" s="13" t="s">
        <v>42</v>
      </c>
    </row>
    <row r="76" spans="1:8" ht="27" customHeight="1">
      <c r="A76" s="11" t="s">
        <v>61</v>
      </c>
      <c r="B76" s="12"/>
      <c r="C76" s="8">
        <v>1</v>
      </c>
      <c r="D76" s="8" t="s">
        <v>41</v>
      </c>
      <c r="E76" s="12"/>
      <c r="F76" s="12">
        <f t="shared" si="1"/>
        <v>0</v>
      </c>
      <c r="G76" s="13" t="s">
        <v>54</v>
      </c>
    </row>
    <row r="77" spans="1:8" ht="27" customHeight="1">
      <c r="A77" s="11" t="s">
        <v>62</v>
      </c>
      <c r="B77" s="12"/>
      <c r="C77" s="8">
        <v>1</v>
      </c>
      <c r="D77" s="8" t="s">
        <v>41</v>
      </c>
      <c r="E77" s="12"/>
      <c r="F77" s="12">
        <f t="shared" si="1"/>
        <v>0</v>
      </c>
      <c r="G77" s="13" t="s">
        <v>54</v>
      </c>
    </row>
    <row r="78" spans="1:8" ht="27" customHeight="1">
      <c r="A78" s="11" t="s">
        <v>60</v>
      </c>
      <c r="B78" s="12"/>
      <c r="C78" s="8">
        <v>1</v>
      </c>
      <c r="D78" s="8" t="s">
        <v>41</v>
      </c>
      <c r="E78" s="12"/>
      <c r="F78" s="12">
        <f t="shared" si="1"/>
        <v>0</v>
      </c>
      <c r="G78" s="13" t="s">
        <v>42</v>
      </c>
    </row>
    <row r="79" spans="1:8" ht="27" customHeight="1">
      <c r="A79" s="11" t="s">
        <v>63</v>
      </c>
      <c r="B79" s="12"/>
      <c r="C79" s="8">
        <v>1</v>
      </c>
      <c r="D79" s="8" t="s">
        <v>41</v>
      </c>
      <c r="E79" s="12"/>
      <c r="F79" s="12">
        <f t="shared" si="1"/>
        <v>0</v>
      </c>
      <c r="G79" s="13" t="s">
        <v>42</v>
      </c>
    </row>
    <row r="80" spans="1:8" ht="27" customHeight="1">
      <c r="A80" s="11"/>
      <c r="B80" s="12"/>
      <c r="C80" s="8"/>
      <c r="D80" s="8"/>
      <c r="E80" s="12"/>
      <c r="F80" s="12">
        <f t="shared" si="1"/>
        <v>0</v>
      </c>
      <c r="G80" s="13"/>
    </row>
    <row r="81" spans="1:8" ht="27" customHeight="1">
      <c r="A81" s="11"/>
      <c r="B81" s="12"/>
      <c r="C81" s="8"/>
      <c r="D81" s="8"/>
      <c r="E81" s="12"/>
      <c r="F81" s="12">
        <f t="shared" si="1"/>
        <v>0</v>
      </c>
      <c r="G81" s="13"/>
    </row>
    <row r="82" spans="1:8" ht="27" customHeight="1">
      <c r="A82" s="11"/>
      <c r="B82" s="12"/>
      <c r="C82" s="8"/>
      <c r="D82" s="8"/>
      <c r="E82" s="12"/>
      <c r="F82" s="12">
        <f t="shared" si="1"/>
        <v>0</v>
      </c>
      <c r="G82" s="13"/>
    </row>
    <row r="83" spans="1:8" ht="27" customHeight="1">
      <c r="A83" s="11"/>
      <c r="B83" s="12"/>
      <c r="C83" s="8"/>
      <c r="D83" s="8"/>
      <c r="E83" s="12"/>
      <c r="F83" s="12">
        <f t="shared" si="1"/>
        <v>0</v>
      </c>
      <c r="G83" s="13"/>
    </row>
    <row r="84" spans="1:8" ht="27" customHeight="1">
      <c r="A84" s="11"/>
      <c r="B84" s="12"/>
      <c r="C84" s="8"/>
      <c r="D84" s="8"/>
      <c r="E84" s="12"/>
      <c r="F84" s="12">
        <f t="shared" si="1"/>
        <v>0</v>
      </c>
      <c r="G84" s="13"/>
    </row>
    <row r="85" spans="1:8" ht="27" customHeight="1">
      <c r="A85" s="11"/>
      <c r="B85" s="12"/>
      <c r="C85" s="8"/>
      <c r="D85" s="8"/>
      <c r="E85" s="12"/>
      <c r="F85" s="12">
        <f t="shared" si="1"/>
        <v>0</v>
      </c>
      <c r="G85" s="13"/>
    </row>
    <row r="86" spans="1:8" ht="27" customHeight="1">
      <c r="A86" s="11"/>
      <c r="B86" s="12"/>
      <c r="C86" s="8"/>
      <c r="D86" s="8"/>
      <c r="E86" s="12"/>
      <c r="F86" s="12">
        <f t="shared" si="1"/>
        <v>0</v>
      </c>
      <c r="G86" s="13"/>
    </row>
    <row r="87" spans="1:8" ht="27" customHeight="1">
      <c r="A87" s="11" t="s">
        <v>50</v>
      </c>
      <c r="B87" s="12"/>
      <c r="C87" s="8">
        <v>1</v>
      </c>
      <c r="D87" s="8" t="s">
        <v>16</v>
      </c>
      <c r="E87" s="12"/>
      <c r="F87" s="12">
        <f t="shared" si="1"/>
        <v>0</v>
      </c>
      <c r="G87" s="13"/>
      <c r="H87" s="33"/>
    </row>
    <row r="88" spans="1:8" ht="27" customHeight="1">
      <c r="A88" s="11" t="s">
        <v>51</v>
      </c>
      <c r="B88" s="12"/>
      <c r="C88" s="8">
        <v>1</v>
      </c>
      <c r="D88" s="8" t="s">
        <v>16</v>
      </c>
      <c r="E88" s="12"/>
      <c r="F88" s="12">
        <f>C88*E88</f>
        <v>0</v>
      </c>
      <c r="G88" s="13"/>
      <c r="H88" s="33"/>
    </row>
    <row r="89" spans="1:8" ht="27" customHeight="1">
      <c r="A89" s="11" t="s">
        <v>52</v>
      </c>
      <c r="B89" s="12"/>
      <c r="C89" s="8"/>
      <c r="D89" s="8"/>
      <c r="E89" s="12"/>
      <c r="F89" s="12">
        <f>SUM(F69:F88)</f>
        <v>0</v>
      </c>
      <c r="G89" s="13"/>
    </row>
    <row r="90" spans="1:8" ht="27" customHeight="1">
      <c r="A90" s="11" t="str">
        <f>A27</f>
        <v>３．燃焼ガス冷却設備</v>
      </c>
      <c r="B90" s="12"/>
      <c r="C90" s="8"/>
      <c r="D90" s="8"/>
      <c r="E90" s="12"/>
      <c r="F90" s="12"/>
      <c r="G90" s="13"/>
    </row>
    <row r="91" spans="1:8" ht="27" customHeight="1">
      <c r="A91" s="11" t="s">
        <v>64</v>
      </c>
      <c r="B91" s="12"/>
      <c r="C91" s="8">
        <v>1</v>
      </c>
      <c r="D91" s="8" t="s">
        <v>41</v>
      </c>
      <c r="E91" s="12"/>
      <c r="F91" s="12">
        <f t="shared" ref="F91:F109" si="2">C91*E91</f>
        <v>0</v>
      </c>
      <c r="G91" s="13" t="s">
        <v>42</v>
      </c>
    </row>
    <row r="92" spans="1:8" ht="27" customHeight="1">
      <c r="A92" s="11" t="s">
        <v>65</v>
      </c>
      <c r="B92" s="12"/>
      <c r="C92" s="8">
        <v>1</v>
      </c>
      <c r="D92" s="8" t="s">
        <v>41</v>
      </c>
      <c r="E92" s="12"/>
      <c r="F92" s="12">
        <f t="shared" si="2"/>
        <v>0</v>
      </c>
      <c r="G92" s="13" t="s">
        <v>42</v>
      </c>
    </row>
    <row r="93" spans="1:8" ht="27" customHeight="1">
      <c r="A93" s="11" t="s">
        <v>66</v>
      </c>
      <c r="B93" s="12"/>
      <c r="C93" s="8">
        <v>1</v>
      </c>
      <c r="D93" s="8" t="s">
        <v>41</v>
      </c>
      <c r="E93" s="12"/>
      <c r="F93" s="12">
        <f t="shared" si="2"/>
        <v>0</v>
      </c>
      <c r="G93" s="13" t="s">
        <v>42</v>
      </c>
      <c r="H93" s="33"/>
    </row>
    <row r="94" spans="1:8" ht="27" customHeight="1">
      <c r="A94" s="11"/>
      <c r="B94" s="12"/>
      <c r="C94" s="8"/>
      <c r="D94" s="8"/>
      <c r="E94" s="12"/>
      <c r="F94" s="12">
        <f t="shared" si="2"/>
        <v>0</v>
      </c>
      <c r="G94" s="13"/>
    </row>
    <row r="95" spans="1:8" ht="27" customHeight="1">
      <c r="A95" s="11"/>
      <c r="B95" s="12"/>
      <c r="C95" s="20"/>
      <c r="D95" s="8"/>
      <c r="E95" s="12"/>
      <c r="F95" s="12">
        <f t="shared" si="2"/>
        <v>0</v>
      </c>
      <c r="G95" s="13"/>
    </row>
    <row r="96" spans="1:8" ht="27" customHeight="1">
      <c r="A96" s="11"/>
      <c r="B96" s="12"/>
      <c r="C96" s="8"/>
      <c r="D96" s="8"/>
      <c r="E96" s="12"/>
      <c r="F96" s="12">
        <f t="shared" si="2"/>
        <v>0</v>
      </c>
      <c r="G96" s="13"/>
    </row>
    <row r="97" spans="1:8" ht="27" customHeight="1">
      <c r="A97" s="11"/>
      <c r="B97" s="12"/>
      <c r="C97" s="8"/>
      <c r="D97" s="8"/>
      <c r="E97" s="12"/>
      <c r="F97" s="12">
        <f t="shared" si="2"/>
        <v>0</v>
      </c>
      <c r="G97" s="13"/>
    </row>
    <row r="98" spans="1:8" ht="27" customHeight="1">
      <c r="A98" s="11"/>
      <c r="B98" s="12"/>
      <c r="C98" s="8"/>
      <c r="D98" s="8"/>
      <c r="E98" s="12"/>
      <c r="F98" s="12">
        <f t="shared" si="2"/>
        <v>0</v>
      </c>
      <c r="G98" s="13"/>
    </row>
    <row r="99" spans="1:8" ht="27" customHeight="1">
      <c r="A99" s="11"/>
      <c r="B99" s="12"/>
      <c r="C99" s="8"/>
      <c r="D99" s="8"/>
      <c r="E99" s="12"/>
      <c r="F99" s="12">
        <f t="shared" si="2"/>
        <v>0</v>
      </c>
      <c r="G99" s="13"/>
    </row>
    <row r="100" spans="1:8" ht="27" customHeight="1">
      <c r="A100" s="11"/>
      <c r="B100" s="12"/>
      <c r="C100" s="8"/>
      <c r="D100" s="8"/>
      <c r="E100" s="12"/>
      <c r="F100" s="12">
        <f t="shared" si="2"/>
        <v>0</v>
      </c>
      <c r="G100" s="13"/>
    </row>
    <row r="101" spans="1:8" ht="27" customHeight="1">
      <c r="A101" s="11"/>
      <c r="B101" s="12"/>
      <c r="C101" s="8"/>
      <c r="D101" s="8"/>
      <c r="E101" s="12"/>
      <c r="F101" s="12">
        <f t="shared" si="2"/>
        <v>0</v>
      </c>
      <c r="G101" s="13"/>
    </row>
    <row r="102" spans="1:8" ht="27" customHeight="1">
      <c r="A102" s="11"/>
      <c r="B102" s="12"/>
      <c r="C102" s="8"/>
      <c r="D102" s="8"/>
      <c r="E102" s="12"/>
      <c r="F102" s="12">
        <f t="shared" si="2"/>
        <v>0</v>
      </c>
      <c r="G102" s="13"/>
    </row>
    <row r="103" spans="1:8" ht="27" customHeight="1">
      <c r="A103" s="11"/>
      <c r="B103" s="12"/>
      <c r="C103" s="8"/>
      <c r="D103" s="8"/>
      <c r="E103" s="12"/>
      <c r="F103" s="12">
        <f t="shared" si="2"/>
        <v>0</v>
      </c>
      <c r="G103" s="13"/>
    </row>
    <row r="104" spans="1:8" ht="27" customHeight="1">
      <c r="A104" s="11"/>
      <c r="B104" s="12"/>
      <c r="C104" s="8"/>
      <c r="D104" s="8"/>
      <c r="E104" s="12"/>
      <c r="F104" s="12">
        <f t="shared" si="2"/>
        <v>0</v>
      </c>
      <c r="G104" s="13"/>
    </row>
    <row r="105" spans="1:8" ht="27" customHeight="1">
      <c r="A105" s="11"/>
      <c r="B105" s="12"/>
      <c r="C105" s="8"/>
      <c r="D105" s="8"/>
      <c r="E105" s="12"/>
      <c r="F105" s="12">
        <f t="shared" si="2"/>
        <v>0</v>
      </c>
      <c r="G105" s="13"/>
    </row>
    <row r="106" spans="1:8" ht="27" customHeight="1">
      <c r="A106" s="11"/>
      <c r="B106" s="12"/>
      <c r="C106" s="8"/>
      <c r="D106" s="8"/>
      <c r="E106" s="12"/>
      <c r="F106" s="12">
        <f t="shared" si="2"/>
        <v>0</v>
      </c>
      <c r="G106" s="13"/>
    </row>
    <row r="107" spans="1:8" ht="27" customHeight="1">
      <c r="A107" s="11"/>
      <c r="B107" s="12"/>
      <c r="C107" s="8"/>
      <c r="D107" s="8"/>
      <c r="E107" s="12"/>
      <c r="F107" s="12">
        <f t="shared" si="2"/>
        <v>0</v>
      </c>
      <c r="G107" s="13"/>
    </row>
    <row r="108" spans="1:8" ht="27" customHeight="1">
      <c r="A108" s="11"/>
      <c r="B108" s="12"/>
      <c r="C108" s="8"/>
      <c r="D108" s="8"/>
      <c r="E108" s="12"/>
      <c r="F108" s="12">
        <f t="shared" si="2"/>
        <v>0</v>
      </c>
      <c r="G108" s="13"/>
    </row>
    <row r="109" spans="1:8" ht="27" customHeight="1">
      <c r="A109" s="11" t="s">
        <v>50</v>
      </c>
      <c r="B109" s="12"/>
      <c r="C109" s="8">
        <v>1</v>
      </c>
      <c r="D109" s="8" t="s">
        <v>16</v>
      </c>
      <c r="E109" s="12"/>
      <c r="F109" s="12">
        <f t="shared" si="2"/>
        <v>0</v>
      </c>
      <c r="G109" s="13"/>
      <c r="H109" s="33"/>
    </row>
    <row r="110" spans="1:8" ht="27" customHeight="1">
      <c r="A110" s="11" t="s">
        <v>51</v>
      </c>
      <c r="B110" s="12"/>
      <c r="C110" s="8">
        <v>1</v>
      </c>
      <c r="D110" s="8" t="s">
        <v>16</v>
      </c>
      <c r="E110" s="12"/>
      <c r="F110" s="12">
        <f>C110*E110</f>
        <v>0</v>
      </c>
      <c r="G110" s="13"/>
      <c r="H110" s="33"/>
    </row>
    <row r="111" spans="1:8" ht="27" customHeight="1">
      <c r="A111" s="11" t="s">
        <v>67</v>
      </c>
      <c r="B111" s="12"/>
      <c r="C111" s="8"/>
      <c r="D111" s="8"/>
      <c r="E111" s="12"/>
      <c r="F111" s="12">
        <f>SUM(F91:F110)</f>
        <v>0</v>
      </c>
      <c r="G111" s="13"/>
    </row>
    <row r="112" spans="1:8" ht="27" customHeight="1">
      <c r="A112" s="11" t="str">
        <f>A28</f>
        <v>４．排ガス処理設備</v>
      </c>
      <c r="B112" s="12"/>
      <c r="C112" s="8"/>
      <c r="D112" s="8"/>
      <c r="E112" s="12"/>
      <c r="F112" s="12"/>
      <c r="G112" s="13"/>
    </row>
    <row r="113" spans="1:7" ht="27" customHeight="1">
      <c r="A113" s="11" t="s">
        <v>68</v>
      </c>
      <c r="B113" s="12"/>
      <c r="C113" s="8">
        <v>1</v>
      </c>
      <c r="D113" s="8" t="s">
        <v>41</v>
      </c>
      <c r="E113" s="12"/>
      <c r="F113" s="12">
        <f>C113*E113</f>
        <v>0</v>
      </c>
      <c r="G113" s="13" t="s">
        <v>45</v>
      </c>
    </row>
    <row r="114" spans="1:7" ht="27" customHeight="1">
      <c r="A114" s="11" t="s">
        <v>60</v>
      </c>
      <c r="B114" s="12"/>
      <c r="C114" s="8">
        <v>1</v>
      </c>
      <c r="D114" s="8" t="s">
        <v>41</v>
      </c>
      <c r="E114" s="12"/>
      <c r="F114" s="12">
        <f t="shared" ref="F114" si="3">C114*E114</f>
        <v>0</v>
      </c>
      <c r="G114" s="13" t="s">
        <v>42</v>
      </c>
    </row>
    <row r="115" spans="1:7" ht="27" customHeight="1">
      <c r="A115" s="11" t="s">
        <v>69</v>
      </c>
      <c r="B115" s="12"/>
      <c r="C115" s="8">
        <v>1</v>
      </c>
      <c r="D115" s="8" t="s">
        <v>41</v>
      </c>
      <c r="E115" s="12"/>
      <c r="F115" s="12">
        <f>C115*E115</f>
        <v>0</v>
      </c>
      <c r="G115" s="13" t="s">
        <v>58</v>
      </c>
    </row>
    <row r="116" spans="1:7" ht="27" customHeight="1">
      <c r="A116" s="11" t="s">
        <v>70</v>
      </c>
      <c r="B116" s="12"/>
      <c r="C116" s="8">
        <v>1</v>
      </c>
      <c r="D116" s="8" t="s">
        <v>41</v>
      </c>
      <c r="E116" s="12"/>
      <c r="F116" s="12">
        <f>C116*E116</f>
        <v>0</v>
      </c>
      <c r="G116" s="13" t="s">
        <v>45</v>
      </c>
    </row>
    <row r="117" spans="1:7" ht="27" customHeight="1">
      <c r="A117" s="11" t="s">
        <v>71</v>
      </c>
      <c r="B117" s="12"/>
      <c r="C117" s="8">
        <v>1</v>
      </c>
      <c r="D117" s="8" t="s">
        <v>41</v>
      </c>
      <c r="E117" s="12"/>
      <c r="F117" s="12">
        <f t="shared" ref="F117:F131" si="4">C117*E117</f>
        <v>0</v>
      </c>
      <c r="G117" s="13" t="s">
        <v>45</v>
      </c>
    </row>
    <row r="118" spans="1:7" ht="27" customHeight="1">
      <c r="A118" s="11" t="s">
        <v>72</v>
      </c>
      <c r="B118" s="12"/>
      <c r="C118" s="8">
        <v>1</v>
      </c>
      <c r="D118" s="8" t="s">
        <v>41</v>
      </c>
      <c r="E118" s="12"/>
      <c r="F118" s="12">
        <f t="shared" si="4"/>
        <v>0</v>
      </c>
      <c r="G118" s="13" t="s">
        <v>45</v>
      </c>
    </row>
    <row r="119" spans="1:7" ht="27" customHeight="1">
      <c r="A119" s="11" t="s">
        <v>73</v>
      </c>
      <c r="B119" s="12"/>
      <c r="C119" s="8">
        <v>1</v>
      </c>
      <c r="D119" s="8" t="s">
        <v>41</v>
      </c>
      <c r="E119" s="12"/>
      <c r="F119" s="12">
        <f t="shared" si="4"/>
        <v>0</v>
      </c>
      <c r="G119" s="13" t="s">
        <v>58</v>
      </c>
    </row>
    <row r="120" spans="1:7" ht="27" customHeight="1">
      <c r="A120" s="11"/>
      <c r="B120" s="12"/>
      <c r="C120" s="8"/>
      <c r="D120" s="8"/>
      <c r="E120" s="12"/>
      <c r="F120" s="12">
        <f t="shared" si="4"/>
        <v>0</v>
      </c>
      <c r="G120" s="13"/>
    </row>
    <row r="121" spans="1:7" ht="27" customHeight="1">
      <c r="A121" s="11"/>
      <c r="B121" s="12"/>
      <c r="C121" s="8"/>
      <c r="D121" s="8"/>
      <c r="E121" s="12"/>
      <c r="F121" s="12">
        <f t="shared" si="4"/>
        <v>0</v>
      </c>
      <c r="G121" s="13"/>
    </row>
    <row r="122" spans="1:7" ht="27" customHeight="1">
      <c r="A122" s="11"/>
      <c r="B122" s="12"/>
      <c r="C122" s="8"/>
      <c r="D122" s="8"/>
      <c r="E122" s="12"/>
      <c r="F122" s="12">
        <f t="shared" si="4"/>
        <v>0</v>
      </c>
      <c r="G122" s="13"/>
    </row>
    <row r="123" spans="1:7" ht="27" customHeight="1">
      <c r="A123" s="11"/>
      <c r="B123" s="12"/>
      <c r="C123" s="8"/>
      <c r="D123" s="8"/>
      <c r="E123" s="12"/>
      <c r="F123" s="12">
        <f t="shared" si="4"/>
        <v>0</v>
      </c>
      <c r="G123" s="13"/>
    </row>
    <row r="124" spans="1:7" ht="27" customHeight="1">
      <c r="A124" s="11"/>
      <c r="B124" s="12"/>
      <c r="C124" s="8"/>
      <c r="D124" s="8"/>
      <c r="E124" s="12"/>
      <c r="F124" s="12">
        <f t="shared" si="4"/>
        <v>0</v>
      </c>
      <c r="G124" s="13"/>
    </row>
    <row r="125" spans="1:7" ht="27" customHeight="1">
      <c r="A125" s="11"/>
      <c r="B125" s="12"/>
      <c r="C125" s="8"/>
      <c r="D125" s="8"/>
      <c r="E125" s="12"/>
      <c r="F125" s="12">
        <f t="shared" si="4"/>
        <v>0</v>
      </c>
      <c r="G125" s="13"/>
    </row>
    <row r="126" spans="1:7" ht="27" customHeight="1">
      <c r="A126" s="11"/>
      <c r="B126" s="12"/>
      <c r="C126" s="8"/>
      <c r="D126" s="8"/>
      <c r="E126" s="12"/>
      <c r="F126" s="12">
        <f t="shared" si="4"/>
        <v>0</v>
      </c>
      <c r="G126" s="13"/>
    </row>
    <row r="127" spans="1:7" ht="27" customHeight="1">
      <c r="A127" s="11"/>
      <c r="B127" s="12"/>
      <c r="C127" s="8"/>
      <c r="D127" s="8"/>
      <c r="E127" s="12"/>
      <c r="F127" s="12">
        <f t="shared" si="4"/>
        <v>0</v>
      </c>
      <c r="G127" s="13"/>
    </row>
    <row r="128" spans="1:7" ht="27" customHeight="1">
      <c r="A128" s="11"/>
      <c r="B128" s="12"/>
      <c r="C128" s="8"/>
      <c r="D128" s="8"/>
      <c r="E128" s="12"/>
      <c r="F128" s="12">
        <f>C128*E128</f>
        <v>0</v>
      </c>
      <c r="G128" s="13"/>
    </row>
    <row r="129" spans="1:8" ht="27" customHeight="1">
      <c r="A129" s="11"/>
      <c r="B129" s="12"/>
      <c r="C129" s="8"/>
      <c r="D129" s="8"/>
      <c r="E129" s="12"/>
      <c r="F129" s="12">
        <f t="shared" si="4"/>
        <v>0</v>
      </c>
      <c r="G129" s="13"/>
    </row>
    <row r="130" spans="1:8" ht="27" customHeight="1">
      <c r="A130" s="11"/>
      <c r="B130" s="12"/>
      <c r="C130" s="8"/>
      <c r="D130" s="8"/>
      <c r="E130" s="12"/>
      <c r="F130" s="12">
        <f t="shared" si="4"/>
        <v>0</v>
      </c>
      <c r="G130" s="13"/>
    </row>
    <row r="131" spans="1:8" ht="27" customHeight="1">
      <c r="A131" s="11" t="s">
        <v>50</v>
      </c>
      <c r="B131" s="12"/>
      <c r="C131" s="8">
        <v>1</v>
      </c>
      <c r="D131" s="8" t="s">
        <v>16</v>
      </c>
      <c r="E131" s="12"/>
      <c r="F131" s="12">
        <f t="shared" si="4"/>
        <v>0</v>
      </c>
      <c r="G131" s="13"/>
      <c r="H131" s="33"/>
    </row>
    <row r="132" spans="1:8" ht="27" customHeight="1">
      <c r="A132" s="11" t="s">
        <v>51</v>
      </c>
      <c r="B132" s="12"/>
      <c r="C132" s="8">
        <v>1</v>
      </c>
      <c r="D132" s="8" t="s">
        <v>16</v>
      </c>
      <c r="E132" s="12"/>
      <c r="F132" s="12">
        <f>C132*E132</f>
        <v>0</v>
      </c>
      <c r="G132" s="13"/>
      <c r="H132" s="33"/>
    </row>
    <row r="133" spans="1:8" ht="27" customHeight="1">
      <c r="A133" s="11" t="s">
        <v>52</v>
      </c>
      <c r="B133" s="12"/>
      <c r="C133" s="8"/>
      <c r="D133" s="8"/>
      <c r="E133" s="12"/>
      <c r="F133" s="12">
        <f>SUM(F113:F132)</f>
        <v>0</v>
      </c>
      <c r="G133" s="13"/>
    </row>
    <row r="134" spans="1:8" ht="27" customHeight="1">
      <c r="A134" s="21" t="str">
        <f>A29</f>
        <v>５．排水処理設備</v>
      </c>
      <c r="B134" s="12"/>
      <c r="C134" s="8"/>
      <c r="D134" s="8"/>
      <c r="E134" s="12"/>
      <c r="F134" s="12"/>
      <c r="G134" s="13"/>
    </row>
    <row r="135" spans="1:8" ht="27" customHeight="1">
      <c r="A135" s="11" t="s">
        <v>74</v>
      </c>
      <c r="B135" s="12"/>
      <c r="C135" s="8">
        <v>1</v>
      </c>
      <c r="D135" s="8" t="s">
        <v>41</v>
      </c>
      <c r="E135" s="12"/>
      <c r="F135" s="12">
        <f>C135*E135</f>
        <v>0</v>
      </c>
      <c r="G135" s="13" t="s">
        <v>75</v>
      </c>
    </row>
    <row r="136" spans="1:8" ht="27" customHeight="1">
      <c r="A136" s="11" t="s">
        <v>139</v>
      </c>
      <c r="B136" s="12"/>
      <c r="C136" s="8">
        <v>1</v>
      </c>
      <c r="D136" s="8" t="s">
        <v>41</v>
      </c>
      <c r="E136" s="12"/>
      <c r="F136" s="12">
        <f>C136*E136</f>
        <v>0</v>
      </c>
      <c r="G136" s="13" t="s">
        <v>75</v>
      </c>
      <c r="H136" s="33"/>
    </row>
    <row r="137" spans="1:8" ht="27" customHeight="1">
      <c r="A137" s="11"/>
      <c r="B137" s="12"/>
      <c r="C137" s="8"/>
      <c r="D137" s="8"/>
      <c r="E137" s="12"/>
      <c r="F137" s="12"/>
      <c r="G137" s="13"/>
      <c r="H137" s="33"/>
    </row>
    <row r="138" spans="1:8" ht="27" customHeight="1">
      <c r="A138" s="11"/>
      <c r="B138" s="12"/>
      <c r="C138" s="8"/>
      <c r="D138" s="8"/>
      <c r="E138" s="12"/>
      <c r="F138" s="12"/>
      <c r="G138" s="13"/>
    </row>
    <row r="139" spans="1:8" ht="27" customHeight="1">
      <c r="A139" s="11"/>
      <c r="B139" s="12"/>
      <c r="C139" s="8"/>
      <c r="D139" s="8"/>
      <c r="E139" s="12"/>
      <c r="F139" s="12">
        <f t="shared" ref="F139:F153" si="5">C139*E139</f>
        <v>0</v>
      </c>
      <c r="G139" s="13"/>
    </row>
    <row r="140" spans="1:8" ht="27" customHeight="1">
      <c r="A140" s="11"/>
      <c r="B140" s="12"/>
      <c r="C140" s="8"/>
      <c r="D140" s="8"/>
      <c r="E140" s="12"/>
      <c r="F140" s="12">
        <f t="shared" si="5"/>
        <v>0</v>
      </c>
      <c r="G140" s="13"/>
    </row>
    <row r="141" spans="1:8" ht="27" customHeight="1">
      <c r="A141" s="11"/>
      <c r="B141" s="12"/>
      <c r="C141" s="8"/>
      <c r="D141" s="8"/>
      <c r="E141" s="12"/>
      <c r="F141" s="12">
        <f t="shared" si="5"/>
        <v>0</v>
      </c>
      <c r="G141" s="13"/>
    </row>
    <row r="142" spans="1:8" ht="27" customHeight="1">
      <c r="A142" s="11"/>
      <c r="B142" s="12"/>
      <c r="C142" s="8"/>
      <c r="D142" s="8"/>
      <c r="E142" s="12"/>
      <c r="F142" s="12">
        <f t="shared" si="5"/>
        <v>0</v>
      </c>
      <c r="G142" s="13"/>
    </row>
    <row r="143" spans="1:8" ht="27" customHeight="1">
      <c r="A143" s="11"/>
      <c r="B143" s="12"/>
      <c r="C143" s="8"/>
      <c r="D143" s="8"/>
      <c r="E143" s="12"/>
      <c r="F143" s="12">
        <f t="shared" si="5"/>
        <v>0</v>
      </c>
      <c r="G143" s="13"/>
    </row>
    <row r="144" spans="1:8" ht="27" customHeight="1">
      <c r="A144" s="11"/>
      <c r="B144" s="12"/>
      <c r="C144" s="8"/>
      <c r="D144" s="8"/>
      <c r="E144" s="12"/>
      <c r="F144" s="12">
        <f t="shared" si="5"/>
        <v>0</v>
      </c>
      <c r="G144" s="13"/>
    </row>
    <row r="145" spans="1:8" ht="27" customHeight="1">
      <c r="A145" s="11"/>
      <c r="B145" s="12"/>
      <c r="C145" s="8"/>
      <c r="D145" s="8"/>
      <c r="E145" s="12"/>
      <c r="F145" s="12">
        <f t="shared" si="5"/>
        <v>0</v>
      </c>
      <c r="G145" s="13"/>
    </row>
    <row r="146" spans="1:8" ht="27" customHeight="1">
      <c r="A146" s="11"/>
      <c r="B146" s="12"/>
      <c r="C146" s="8"/>
      <c r="D146" s="8"/>
      <c r="E146" s="12"/>
      <c r="F146" s="12">
        <f t="shared" si="5"/>
        <v>0</v>
      </c>
      <c r="G146" s="13"/>
    </row>
    <row r="147" spans="1:8" ht="27" customHeight="1">
      <c r="A147" s="11"/>
      <c r="B147" s="12"/>
      <c r="C147" s="8"/>
      <c r="D147" s="8"/>
      <c r="E147" s="12"/>
      <c r="F147" s="12">
        <f t="shared" si="5"/>
        <v>0</v>
      </c>
      <c r="G147" s="13"/>
    </row>
    <row r="148" spans="1:8" ht="27" customHeight="1">
      <c r="A148" s="11"/>
      <c r="B148" s="12"/>
      <c r="C148" s="8"/>
      <c r="D148" s="8"/>
      <c r="E148" s="12"/>
      <c r="F148" s="12">
        <f t="shared" si="5"/>
        <v>0</v>
      </c>
      <c r="G148" s="13"/>
    </row>
    <row r="149" spans="1:8" ht="27" customHeight="1">
      <c r="A149" s="11"/>
      <c r="B149" s="12"/>
      <c r="C149" s="8"/>
      <c r="D149" s="8"/>
      <c r="E149" s="12"/>
      <c r="F149" s="12">
        <f t="shared" si="5"/>
        <v>0</v>
      </c>
      <c r="G149" s="13"/>
    </row>
    <row r="150" spans="1:8" ht="27" customHeight="1">
      <c r="A150" s="11"/>
      <c r="B150" s="12"/>
      <c r="C150" s="8"/>
      <c r="D150" s="8"/>
      <c r="E150" s="12"/>
      <c r="F150" s="12">
        <f t="shared" si="5"/>
        <v>0</v>
      </c>
      <c r="G150" s="13"/>
    </row>
    <row r="151" spans="1:8" ht="27" customHeight="1">
      <c r="A151" s="11"/>
      <c r="B151" s="12"/>
      <c r="C151" s="8"/>
      <c r="D151" s="8"/>
      <c r="E151" s="12"/>
      <c r="F151" s="12">
        <f t="shared" si="5"/>
        <v>0</v>
      </c>
      <c r="G151" s="13"/>
    </row>
    <row r="152" spans="1:8" ht="27" customHeight="1">
      <c r="A152" s="11"/>
      <c r="B152" s="12"/>
      <c r="C152" s="8"/>
      <c r="D152" s="8"/>
      <c r="E152" s="12"/>
      <c r="F152" s="12">
        <f t="shared" si="5"/>
        <v>0</v>
      </c>
      <c r="G152" s="13"/>
    </row>
    <row r="153" spans="1:8" ht="27" customHeight="1">
      <c r="A153" s="11" t="s">
        <v>50</v>
      </c>
      <c r="B153" s="12"/>
      <c r="C153" s="8">
        <v>1</v>
      </c>
      <c r="D153" s="8" t="s">
        <v>16</v>
      </c>
      <c r="E153" s="12"/>
      <c r="F153" s="12">
        <f t="shared" si="5"/>
        <v>0</v>
      </c>
      <c r="G153" s="13"/>
      <c r="H153" s="33"/>
    </row>
    <row r="154" spans="1:8" ht="27" customHeight="1">
      <c r="A154" s="11" t="s">
        <v>51</v>
      </c>
      <c r="B154" s="12"/>
      <c r="C154" s="8">
        <v>1</v>
      </c>
      <c r="D154" s="8" t="s">
        <v>16</v>
      </c>
      <c r="E154" s="12"/>
      <c r="F154" s="12">
        <f>C154*E154</f>
        <v>0</v>
      </c>
      <c r="G154" s="13"/>
      <c r="H154" s="33"/>
    </row>
    <row r="155" spans="1:8" ht="27" customHeight="1">
      <c r="A155" s="11" t="s">
        <v>52</v>
      </c>
      <c r="B155" s="12"/>
      <c r="C155" s="8"/>
      <c r="D155" s="8"/>
      <c r="E155" s="12"/>
      <c r="F155" s="12">
        <f>SUM(F135:F154)</f>
        <v>0</v>
      </c>
      <c r="G155" s="13"/>
    </row>
    <row r="156" spans="1:8" ht="27" customHeight="1">
      <c r="A156" s="21" t="str">
        <f>A30</f>
        <v>６．余熱利用設備</v>
      </c>
      <c r="B156" s="12"/>
      <c r="C156" s="8"/>
      <c r="D156" s="8"/>
      <c r="E156" s="12"/>
      <c r="F156" s="12"/>
      <c r="G156" s="13"/>
    </row>
    <row r="157" spans="1:8" ht="27" customHeight="1">
      <c r="A157" s="11" t="s">
        <v>76</v>
      </c>
      <c r="B157" s="12"/>
      <c r="C157" s="8">
        <v>1</v>
      </c>
      <c r="D157" s="8" t="s">
        <v>41</v>
      </c>
      <c r="E157" s="12"/>
      <c r="F157" s="12">
        <f>C157*E157</f>
        <v>0</v>
      </c>
      <c r="G157" s="13" t="s">
        <v>42</v>
      </c>
    </row>
    <row r="158" spans="1:8" ht="27" customHeight="1">
      <c r="A158" s="11" t="s">
        <v>77</v>
      </c>
      <c r="B158" s="12"/>
      <c r="C158" s="8">
        <v>1</v>
      </c>
      <c r="D158" s="8" t="s">
        <v>41</v>
      </c>
      <c r="E158" s="12"/>
      <c r="F158" s="12">
        <f t="shared" ref="F158" si="6">C158*E158</f>
        <v>0</v>
      </c>
      <c r="G158" s="13" t="s">
        <v>42</v>
      </c>
    </row>
    <row r="159" spans="1:8" ht="27" customHeight="1">
      <c r="A159" s="11" t="s">
        <v>78</v>
      </c>
      <c r="B159" s="12"/>
      <c r="C159" s="8">
        <v>1</v>
      </c>
      <c r="D159" s="8" t="s">
        <v>41</v>
      </c>
      <c r="E159" s="12"/>
      <c r="F159" s="12">
        <f>C159*E159</f>
        <v>0</v>
      </c>
      <c r="G159" s="13" t="s">
        <v>45</v>
      </c>
    </row>
    <row r="160" spans="1:8" ht="27" customHeight="1">
      <c r="A160" s="11" t="s">
        <v>79</v>
      </c>
      <c r="B160" s="12"/>
      <c r="C160" s="8">
        <v>1</v>
      </c>
      <c r="D160" s="8" t="s">
        <v>41</v>
      </c>
      <c r="E160" s="12"/>
      <c r="F160" s="12">
        <f t="shared" ref="F160:F175" si="7">C160*E160</f>
        <v>0</v>
      </c>
      <c r="G160" s="13" t="s">
        <v>42</v>
      </c>
    </row>
    <row r="161" spans="1:8" ht="27" customHeight="1">
      <c r="A161" s="11" t="s">
        <v>80</v>
      </c>
      <c r="B161" s="12"/>
      <c r="C161" s="8">
        <v>1</v>
      </c>
      <c r="D161" s="8" t="s">
        <v>41</v>
      </c>
      <c r="E161" s="12"/>
      <c r="F161" s="12">
        <f t="shared" si="7"/>
        <v>0</v>
      </c>
      <c r="G161" s="13" t="s">
        <v>42</v>
      </c>
    </row>
    <row r="162" spans="1:8" ht="27" customHeight="1">
      <c r="A162" s="11"/>
      <c r="B162" s="12"/>
      <c r="C162" s="8"/>
      <c r="D162" s="8"/>
      <c r="E162" s="12"/>
      <c r="F162" s="12">
        <f t="shared" si="7"/>
        <v>0</v>
      </c>
      <c r="G162" s="13"/>
    </row>
    <row r="163" spans="1:8" ht="27" customHeight="1">
      <c r="A163" s="11"/>
      <c r="B163" s="12"/>
      <c r="C163" s="8"/>
      <c r="D163" s="8"/>
      <c r="E163" s="12"/>
      <c r="F163" s="12">
        <f t="shared" si="7"/>
        <v>0</v>
      </c>
      <c r="G163" s="13"/>
    </row>
    <row r="164" spans="1:8" ht="27" customHeight="1">
      <c r="A164" s="11"/>
      <c r="B164" s="12"/>
      <c r="C164" s="8"/>
      <c r="D164" s="8"/>
      <c r="E164" s="12"/>
      <c r="F164" s="12">
        <f t="shared" si="7"/>
        <v>0</v>
      </c>
      <c r="G164" s="13"/>
    </row>
    <row r="165" spans="1:8" ht="27" customHeight="1">
      <c r="A165" s="11"/>
      <c r="B165" s="12"/>
      <c r="C165" s="8"/>
      <c r="D165" s="8"/>
      <c r="E165" s="12"/>
      <c r="F165" s="12">
        <f t="shared" si="7"/>
        <v>0</v>
      </c>
      <c r="G165" s="13"/>
    </row>
    <row r="166" spans="1:8" ht="27" customHeight="1">
      <c r="A166" s="11"/>
      <c r="B166" s="12"/>
      <c r="C166" s="8"/>
      <c r="D166" s="8"/>
      <c r="E166" s="12"/>
      <c r="F166" s="12">
        <f t="shared" si="7"/>
        <v>0</v>
      </c>
      <c r="G166" s="13"/>
    </row>
    <row r="167" spans="1:8" ht="27" customHeight="1">
      <c r="A167" s="11"/>
      <c r="B167" s="12"/>
      <c r="C167" s="8"/>
      <c r="D167" s="8"/>
      <c r="E167" s="12"/>
      <c r="F167" s="12">
        <f t="shared" si="7"/>
        <v>0</v>
      </c>
      <c r="G167" s="13"/>
    </row>
    <row r="168" spans="1:8" ht="27" customHeight="1">
      <c r="A168" s="11"/>
      <c r="B168" s="12"/>
      <c r="C168" s="8"/>
      <c r="D168" s="8"/>
      <c r="E168" s="12"/>
      <c r="F168" s="12">
        <f t="shared" si="7"/>
        <v>0</v>
      </c>
      <c r="G168" s="13"/>
    </row>
    <row r="169" spans="1:8" ht="27" customHeight="1">
      <c r="A169" s="11"/>
      <c r="B169" s="12"/>
      <c r="C169" s="8"/>
      <c r="D169" s="8"/>
      <c r="E169" s="12"/>
      <c r="F169" s="12">
        <f t="shared" si="7"/>
        <v>0</v>
      </c>
      <c r="G169" s="13"/>
    </row>
    <row r="170" spans="1:8" ht="27" customHeight="1">
      <c r="A170" s="11"/>
      <c r="B170" s="12"/>
      <c r="C170" s="8"/>
      <c r="D170" s="8"/>
      <c r="E170" s="12"/>
      <c r="F170" s="12">
        <f t="shared" si="7"/>
        <v>0</v>
      </c>
      <c r="G170" s="13"/>
    </row>
    <row r="171" spans="1:8" ht="27" customHeight="1">
      <c r="A171" s="11"/>
      <c r="B171" s="12"/>
      <c r="C171" s="8"/>
      <c r="D171" s="8"/>
      <c r="E171" s="12"/>
      <c r="F171" s="12">
        <f t="shared" si="7"/>
        <v>0</v>
      </c>
      <c r="G171" s="13"/>
    </row>
    <row r="172" spans="1:8" ht="27" customHeight="1">
      <c r="A172" s="11"/>
      <c r="B172" s="12"/>
      <c r="C172" s="8"/>
      <c r="D172" s="8"/>
      <c r="E172" s="12"/>
      <c r="F172" s="12">
        <f t="shared" si="7"/>
        <v>0</v>
      </c>
      <c r="G172" s="13"/>
    </row>
    <row r="173" spans="1:8" ht="27" customHeight="1">
      <c r="A173" s="11"/>
      <c r="B173" s="12"/>
      <c r="C173" s="8"/>
      <c r="D173" s="8"/>
      <c r="E173" s="12"/>
      <c r="F173" s="12">
        <f t="shared" si="7"/>
        <v>0</v>
      </c>
      <c r="G173" s="13"/>
    </row>
    <row r="174" spans="1:8" ht="27" customHeight="1">
      <c r="A174" s="11"/>
      <c r="B174" s="12"/>
      <c r="C174" s="8"/>
      <c r="D174" s="8"/>
      <c r="E174" s="12"/>
      <c r="F174" s="12">
        <f t="shared" si="7"/>
        <v>0</v>
      </c>
      <c r="G174" s="13"/>
    </row>
    <row r="175" spans="1:8" ht="27" customHeight="1">
      <c r="A175" s="11" t="s">
        <v>50</v>
      </c>
      <c r="B175" s="12"/>
      <c r="C175" s="8">
        <v>1</v>
      </c>
      <c r="D175" s="8" t="s">
        <v>16</v>
      </c>
      <c r="E175" s="12"/>
      <c r="F175" s="12">
        <f t="shared" si="7"/>
        <v>0</v>
      </c>
      <c r="G175" s="13"/>
      <c r="H175" s="33"/>
    </row>
    <row r="176" spans="1:8" ht="27" customHeight="1">
      <c r="A176" s="11" t="s">
        <v>51</v>
      </c>
      <c r="B176" s="12"/>
      <c r="C176" s="8">
        <v>1</v>
      </c>
      <c r="D176" s="8" t="s">
        <v>16</v>
      </c>
      <c r="E176" s="12"/>
      <c r="F176" s="12">
        <f>C176*E176</f>
        <v>0</v>
      </c>
      <c r="G176" s="13"/>
      <c r="H176" s="33"/>
    </row>
    <row r="177" spans="1:9" ht="27" customHeight="1">
      <c r="A177" s="11" t="s">
        <v>52</v>
      </c>
      <c r="B177" s="12"/>
      <c r="C177" s="8"/>
      <c r="D177" s="8"/>
      <c r="E177" s="12"/>
      <c r="F177" s="12">
        <f>SUM(F157:F176)</f>
        <v>0</v>
      </c>
      <c r="G177" s="13"/>
    </row>
    <row r="178" spans="1:9" ht="27" customHeight="1">
      <c r="A178" s="21" t="str">
        <f>A31</f>
        <v>７．通風設備</v>
      </c>
      <c r="B178" s="12"/>
      <c r="C178" s="8"/>
      <c r="D178" s="8"/>
      <c r="E178" s="12"/>
      <c r="F178" s="12"/>
      <c r="G178" s="13"/>
    </row>
    <row r="179" spans="1:9" ht="27" customHeight="1">
      <c r="A179" s="11" t="s">
        <v>81</v>
      </c>
      <c r="B179" s="12"/>
      <c r="C179" s="8">
        <v>1</v>
      </c>
      <c r="D179" s="8" t="s">
        <v>41</v>
      </c>
      <c r="E179" s="12"/>
      <c r="F179" s="12">
        <f>C179*E179</f>
        <v>0</v>
      </c>
      <c r="G179" s="13" t="s">
        <v>45</v>
      </c>
    </row>
    <row r="180" spans="1:9" ht="27" customHeight="1">
      <c r="A180" s="11" t="s">
        <v>82</v>
      </c>
      <c r="B180" s="12"/>
      <c r="C180" s="8">
        <v>1</v>
      </c>
      <c r="D180" s="8" t="s">
        <v>41</v>
      </c>
      <c r="E180" s="12"/>
      <c r="F180" s="12">
        <f>C180*E180</f>
        <v>0</v>
      </c>
      <c r="G180" s="13" t="s">
        <v>45</v>
      </c>
    </row>
    <row r="181" spans="1:9" ht="27" customHeight="1">
      <c r="A181" s="11" t="s">
        <v>83</v>
      </c>
      <c r="B181" s="12"/>
      <c r="C181" s="8">
        <v>1</v>
      </c>
      <c r="D181" s="8" t="s">
        <v>41</v>
      </c>
      <c r="E181" s="12"/>
      <c r="F181" s="12">
        <f t="shared" ref="F181:F196" si="8">C181*E181</f>
        <v>0</v>
      </c>
      <c r="G181" s="13" t="s">
        <v>42</v>
      </c>
    </row>
    <row r="182" spans="1:9" ht="27" customHeight="1">
      <c r="A182" s="11" t="s">
        <v>84</v>
      </c>
      <c r="B182" s="12"/>
      <c r="C182" s="8">
        <v>1</v>
      </c>
      <c r="D182" s="8" t="s">
        <v>41</v>
      </c>
      <c r="E182" s="12"/>
      <c r="F182" s="12">
        <f t="shared" si="8"/>
        <v>0</v>
      </c>
      <c r="G182" s="13" t="s">
        <v>45</v>
      </c>
    </row>
    <row r="183" spans="1:9" ht="27" customHeight="1">
      <c r="A183" s="11" t="s">
        <v>60</v>
      </c>
      <c r="B183" s="12"/>
      <c r="C183" s="8">
        <v>1</v>
      </c>
      <c r="D183" s="8" t="s">
        <v>41</v>
      </c>
      <c r="E183" s="12"/>
      <c r="F183" s="12">
        <f t="shared" si="8"/>
        <v>0</v>
      </c>
      <c r="G183" s="13" t="s">
        <v>42</v>
      </c>
    </row>
    <row r="184" spans="1:9" ht="27" customHeight="1">
      <c r="A184" s="11" t="s">
        <v>85</v>
      </c>
      <c r="B184" s="12"/>
      <c r="C184" s="8">
        <v>1</v>
      </c>
      <c r="D184" s="8" t="s">
        <v>41</v>
      </c>
      <c r="E184" s="12"/>
      <c r="F184" s="12">
        <f t="shared" si="8"/>
        <v>0</v>
      </c>
      <c r="G184" s="13" t="s">
        <v>45</v>
      </c>
      <c r="H184" s="33"/>
    </row>
    <row r="185" spans="1:9" ht="27" customHeight="1">
      <c r="A185" s="11" t="s">
        <v>60</v>
      </c>
      <c r="B185" s="12"/>
      <c r="C185" s="8">
        <v>1</v>
      </c>
      <c r="D185" s="8" t="s">
        <v>41</v>
      </c>
      <c r="E185" s="12"/>
      <c r="F185" s="12">
        <f t="shared" si="8"/>
        <v>0</v>
      </c>
      <c r="G185" s="13" t="s">
        <v>42</v>
      </c>
      <c r="H185" s="33"/>
    </row>
    <row r="186" spans="1:9" ht="27" customHeight="1">
      <c r="A186" s="11" t="s">
        <v>86</v>
      </c>
      <c r="B186" s="12"/>
      <c r="C186" s="8">
        <v>1</v>
      </c>
      <c r="D186" s="8" t="s">
        <v>41</v>
      </c>
      <c r="E186" s="12"/>
      <c r="F186" s="12">
        <f t="shared" si="8"/>
        <v>0</v>
      </c>
      <c r="G186" s="13" t="s">
        <v>45</v>
      </c>
    </row>
    <row r="187" spans="1:9" ht="27" customHeight="1">
      <c r="A187" s="11" t="s">
        <v>60</v>
      </c>
      <c r="B187" s="12"/>
      <c r="C187" s="8">
        <v>1</v>
      </c>
      <c r="D187" s="8" t="s">
        <v>41</v>
      </c>
      <c r="E187" s="12"/>
      <c r="F187" s="12">
        <f t="shared" si="8"/>
        <v>0</v>
      </c>
      <c r="G187" s="13" t="s">
        <v>42</v>
      </c>
    </row>
    <row r="188" spans="1:9" ht="27" customHeight="1">
      <c r="A188" s="11" t="s">
        <v>87</v>
      </c>
      <c r="B188" s="12"/>
      <c r="C188" s="8">
        <v>1</v>
      </c>
      <c r="D188" s="8" t="s">
        <v>41</v>
      </c>
      <c r="E188" s="12"/>
      <c r="F188" s="12">
        <f t="shared" si="8"/>
        <v>0</v>
      </c>
      <c r="G188" s="13" t="s">
        <v>45</v>
      </c>
      <c r="H188" s="33"/>
    </row>
    <row r="189" spans="1:9" ht="27" customHeight="1">
      <c r="A189" s="11" t="s">
        <v>60</v>
      </c>
      <c r="B189" s="12"/>
      <c r="C189" s="8">
        <v>1</v>
      </c>
      <c r="D189" s="8" t="s">
        <v>41</v>
      </c>
      <c r="E189" s="12"/>
      <c r="F189" s="12">
        <f t="shared" si="8"/>
        <v>0</v>
      </c>
      <c r="G189" s="13" t="s">
        <v>42</v>
      </c>
      <c r="H189" s="33"/>
    </row>
    <row r="190" spans="1:9" ht="27" customHeight="1">
      <c r="A190" s="11" t="s">
        <v>88</v>
      </c>
      <c r="B190" s="12"/>
      <c r="C190" s="8">
        <v>1</v>
      </c>
      <c r="D190" s="8" t="s">
        <v>41</v>
      </c>
      <c r="E190" s="12"/>
      <c r="F190" s="12">
        <f t="shared" si="8"/>
        <v>0</v>
      </c>
      <c r="G190" s="13" t="s">
        <v>45</v>
      </c>
    </row>
    <row r="191" spans="1:9" ht="27" customHeight="1">
      <c r="A191" s="11" t="s">
        <v>89</v>
      </c>
      <c r="B191" s="34"/>
      <c r="C191" s="8">
        <v>1</v>
      </c>
      <c r="D191" s="8" t="s">
        <v>41</v>
      </c>
      <c r="E191" s="12"/>
      <c r="F191" s="12">
        <f t="shared" si="8"/>
        <v>0</v>
      </c>
      <c r="G191" s="13" t="s">
        <v>42</v>
      </c>
      <c r="I191" s="22"/>
    </row>
    <row r="192" spans="1:9" ht="27" customHeight="1">
      <c r="A192" s="11" t="s">
        <v>90</v>
      </c>
      <c r="B192" s="12"/>
      <c r="C192" s="8">
        <v>1</v>
      </c>
      <c r="D192" s="8" t="s">
        <v>41</v>
      </c>
      <c r="E192" s="12"/>
      <c r="F192" s="12">
        <f t="shared" si="8"/>
        <v>0</v>
      </c>
      <c r="G192" s="13" t="s">
        <v>45</v>
      </c>
      <c r="I192" s="22"/>
    </row>
    <row r="193" spans="1:8" ht="27" customHeight="1">
      <c r="A193" s="11"/>
      <c r="B193" s="12"/>
      <c r="C193" s="8"/>
      <c r="D193" s="8"/>
      <c r="E193" s="12"/>
      <c r="F193" s="12">
        <f t="shared" si="8"/>
        <v>0</v>
      </c>
      <c r="G193" s="13"/>
    </row>
    <row r="194" spans="1:8" ht="27" customHeight="1">
      <c r="A194" s="11"/>
      <c r="B194" s="12"/>
      <c r="C194" s="8"/>
      <c r="D194" s="8"/>
      <c r="E194" s="12"/>
      <c r="F194" s="12">
        <f t="shared" si="8"/>
        <v>0</v>
      </c>
      <c r="G194" s="13"/>
    </row>
    <row r="195" spans="1:8" ht="27" customHeight="1">
      <c r="A195" s="11"/>
      <c r="B195" s="12"/>
      <c r="C195" s="8"/>
      <c r="D195" s="8"/>
      <c r="E195" s="12"/>
      <c r="F195" s="12">
        <f t="shared" si="8"/>
        <v>0</v>
      </c>
      <c r="G195" s="13"/>
    </row>
    <row r="196" spans="1:8" ht="27" customHeight="1">
      <c r="A196" s="11"/>
      <c r="B196" s="12"/>
      <c r="C196" s="8"/>
      <c r="D196" s="8"/>
      <c r="E196" s="12"/>
      <c r="F196" s="12">
        <f t="shared" si="8"/>
        <v>0</v>
      </c>
      <c r="G196" s="13"/>
    </row>
    <row r="197" spans="1:8" ht="27" customHeight="1">
      <c r="A197" s="11" t="s">
        <v>50</v>
      </c>
      <c r="B197" s="12"/>
      <c r="C197" s="8">
        <v>1</v>
      </c>
      <c r="D197" s="8" t="s">
        <v>16</v>
      </c>
      <c r="E197" s="12"/>
      <c r="F197" s="12">
        <f>C197*E197</f>
        <v>0</v>
      </c>
      <c r="G197" s="13"/>
      <c r="H197" s="33"/>
    </row>
    <row r="198" spans="1:8" ht="27" customHeight="1">
      <c r="A198" s="11" t="s">
        <v>51</v>
      </c>
      <c r="B198" s="12"/>
      <c r="C198" s="8">
        <v>1</v>
      </c>
      <c r="D198" s="8" t="s">
        <v>16</v>
      </c>
      <c r="E198" s="12"/>
      <c r="F198" s="12">
        <f>C198*E198</f>
        <v>0</v>
      </c>
      <c r="G198" s="13"/>
      <c r="H198" s="33"/>
    </row>
    <row r="199" spans="1:8" ht="27" customHeight="1">
      <c r="A199" s="11" t="s">
        <v>52</v>
      </c>
      <c r="B199" s="12"/>
      <c r="C199" s="8"/>
      <c r="D199" s="8"/>
      <c r="E199" s="12"/>
      <c r="F199" s="12">
        <f>SUM(F179:F198)</f>
        <v>0</v>
      </c>
      <c r="G199" s="13"/>
    </row>
    <row r="200" spans="1:8" ht="27" customHeight="1">
      <c r="A200" s="21" t="str">
        <f>A32</f>
        <v>８．灰出設備</v>
      </c>
      <c r="B200" s="12"/>
      <c r="C200" s="8"/>
      <c r="D200" s="8"/>
      <c r="E200" s="12"/>
      <c r="F200" s="12"/>
      <c r="G200" s="13"/>
    </row>
    <row r="201" spans="1:8" ht="27" customHeight="1">
      <c r="A201" s="11" t="s">
        <v>91</v>
      </c>
      <c r="B201" s="12"/>
      <c r="C201" s="8">
        <v>1</v>
      </c>
      <c r="D201" s="8" t="s">
        <v>41</v>
      </c>
      <c r="E201" s="12"/>
      <c r="F201" s="12">
        <f>C201*E201</f>
        <v>0</v>
      </c>
      <c r="G201" s="13" t="s">
        <v>45</v>
      </c>
    </row>
    <row r="202" spans="1:8" ht="27" customHeight="1">
      <c r="A202" s="11" t="s">
        <v>92</v>
      </c>
      <c r="B202" s="12"/>
      <c r="C202" s="8">
        <v>1</v>
      </c>
      <c r="D202" s="8" t="s">
        <v>41</v>
      </c>
      <c r="E202" s="12"/>
      <c r="F202" s="12">
        <f>C202*E202</f>
        <v>0</v>
      </c>
      <c r="G202" s="13" t="s">
        <v>45</v>
      </c>
    </row>
    <row r="203" spans="1:8" ht="27" customHeight="1">
      <c r="A203" s="11" t="s">
        <v>93</v>
      </c>
      <c r="B203" s="12"/>
      <c r="C203" s="8">
        <v>1</v>
      </c>
      <c r="D203" s="8" t="s">
        <v>41</v>
      </c>
      <c r="E203" s="12"/>
      <c r="F203" s="12">
        <f t="shared" ref="F203:F218" si="9">C203*E203</f>
        <v>0</v>
      </c>
      <c r="G203" s="13" t="s">
        <v>45</v>
      </c>
    </row>
    <row r="204" spans="1:8" ht="27" customHeight="1">
      <c r="A204" s="11" t="s">
        <v>94</v>
      </c>
      <c r="B204" s="12"/>
      <c r="C204" s="8">
        <v>1</v>
      </c>
      <c r="D204" s="8" t="s">
        <v>41</v>
      </c>
      <c r="E204" s="12"/>
      <c r="F204" s="12">
        <f t="shared" si="9"/>
        <v>0</v>
      </c>
      <c r="G204" s="13" t="s">
        <v>45</v>
      </c>
    </row>
    <row r="205" spans="1:8" ht="27" customHeight="1">
      <c r="A205" s="11" t="s">
        <v>60</v>
      </c>
      <c r="B205" s="12"/>
      <c r="C205" s="8">
        <v>1</v>
      </c>
      <c r="D205" s="8" t="s">
        <v>41</v>
      </c>
      <c r="E205" s="12"/>
      <c r="F205" s="12">
        <f t="shared" si="9"/>
        <v>0</v>
      </c>
      <c r="G205" s="13" t="s">
        <v>42</v>
      </c>
    </row>
    <row r="206" spans="1:8" ht="27" customHeight="1">
      <c r="A206" s="11" t="s">
        <v>95</v>
      </c>
      <c r="B206" s="12"/>
      <c r="C206" s="8">
        <v>1</v>
      </c>
      <c r="D206" s="8" t="s">
        <v>41</v>
      </c>
      <c r="E206" s="12"/>
      <c r="F206" s="12">
        <f t="shared" si="9"/>
        <v>0</v>
      </c>
      <c r="G206" s="13" t="s">
        <v>45</v>
      </c>
    </row>
    <row r="207" spans="1:8" ht="27" customHeight="1">
      <c r="A207" s="11"/>
      <c r="B207" s="12"/>
      <c r="C207" s="8"/>
      <c r="D207" s="8"/>
      <c r="E207" s="12"/>
      <c r="F207" s="12">
        <f t="shared" si="9"/>
        <v>0</v>
      </c>
      <c r="G207" s="13"/>
    </row>
    <row r="208" spans="1:8" ht="27" customHeight="1">
      <c r="A208" s="11"/>
      <c r="B208" s="12"/>
      <c r="C208" s="8"/>
      <c r="D208" s="8"/>
      <c r="E208" s="12"/>
      <c r="F208" s="12">
        <f t="shared" si="9"/>
        <v>0</v>
      </c>
      <c r="G208" s="13"/>
    </row>
    <row r="209" spans="1:8" ht="27" customHeight="1">
      <c r="A209" s="11"/>
      <c r="B209" s="12"/>
      <c r="C209" s="8"/>
      <c r="D209" s="8"/>
      <c r="E209" s="12"/>
      <c r="F209" s="12">
        <f t="shared" si="9"/>
        <v>0</v>
      </c>
      <c r="G209" s="13"/>
    </row>
    <row r="210" spans="1:8" ht="27" customHeight="1">
      <c r="A210" s="11"/>
      <c r="B210" s="12"/>
      <c r="C210" s="8"/>
      <c r="D210" s="8"/>
      <c r="E210" s="12"/>
      <c r="F210" s="12">
        <f t="shared" si="9"/>
        <v>0</v>
      </c>
      <c r="G210" s="13"/>
    </row>
    <row r="211" spans="1:8" ht="27" customHeight="1">
      <c r="A211" s="11"/>
      <c r="B211" s="12"/>
      <c r="C211" s="8"/>
      <c r="D211" s="8"/>
      <c r="E211" s="12"/>
      <c r="F211" s="12">
        <f t="shared" si="9"/>
        <v>0</v>
      </c>
      <c r="G211" s="13"/>
    </row>
    <row r="212" spans="1:8" ht="27" customHeight="1">
      <c r="A212" s="11"/>
      <c r="B212" s="12"/>
      <c r="C212" s="8"/>
      <c r="D212" s="8"/>
      <c r="E212" s="12"/>
      <c r="F212" s="12">
        <f t="shared" si="9"/>
        <v>0</v>
      </c>
      <c r="G212" s="13"/>
    </row>
    <row r="213" spans="1:8" ht="27" customHeight="1">
      <c r="A213" s="11"/>
      <c r="B213" s="12"/>
      <c r="C213" s="8"/>
      <c r="D213" s="8"/>
      <c r="E213" s="12"/>
      <c r="F213" s="12">
        <f t="shared" si="9"/>
        <v>0</v>
      </c>
      <c r="G213" s="13"/>
    </row>
    <row r="214" spans="1:8" ht="27" customHeight="1">
      <c r="A214" s="11"/>
      <c r="B214" s="12"/>
      <c r="C214" s="8"/>
      <c r="D214" s="8"/>
      <c r="E214" s="12"/>
      <c r="F214" s="12">
        <f t="shared" si="9"/>
        <v>0</v>
      </c>
      <c r="G214" s="13"/>
    </row>
    <row r="215" spans="1:8" ht="27" customHeight="1">
      <c r="A215" s="11"/>
      <c r="B215" s="12"/>
      <c r="C215" s="8"/>
      <c r="D215" s="8"/>
      <c r="E215" s="12"/>
      <c r="F215" s="12">
        <f t="shared" si="9"/>
        <v>0</v>
      </c>
      <c r="G215" s="13"/>
    </row>
    <row r="216" spans="1:8" ht="27" customHeight="1">
      <c r="A216" s="11"/>
      <c r="B216" s="12"/>
      <c r="C216" s="8"/>
      <c r="D216" s="8"/>
      <c r="E216" s="12"/>
      <c r="F216" s="12">
        <f t="shared" si="9"/>
        <v>0</v>
      </c>
      <c r="G216" s="13"/>
    </row>
    <row r="217" spans="1:8" ht="27" customHeight="1">
      <c r="A217" s="11"/>
      <c r="B217" s="12"/>
      <c r="C217" s="8"/>
      <c r="D217" s="8"/>
      <c r="E217" s="12"/>
      <c r="F217" s="12">
        <f t="shared" si="9"/>
        <v>0</v>
      </c>
      <c r="G217" s="13"/>
    </row>
    <row r="218" spans="1:8" ht="27" customHeight="1">
      <c r="A218" s="11"/>
      <c r="B218" s="12"/>
      <c r="C218" s="8"/>
      <c r="D218" s="8"/>
      <c r="E218" s="12"/>
      <c r="F218" s="12">
        <f t="shared" si="9"/>
        <v>0</v>
      </c>
      <c r="G218" s="13"/>
    </row>
    <row r="219" spans="1:8" ht="27" customHeight="1">
      <c r="A219" s="11" t="s">
        <v>50</v>
      </c>
      <c r="B219" s="12"/>
      <c r="C219" s="8">
        <v>1</v>
      </c>
      <c r="D219" s="8" t="s">
        <v>16</v>
      </c>
      <c r="E219" s="12"/>
      <c r="F219" s="12">
        <f>C219*E219</f>
        <v>0</v>
      </c>
      <c r="G219" s="13"/>
      <c r="H219" s="33"/>
    </row>
    <row r="220" spans="1:8" ht="27" customHeight="1">
      <c r="A220" s="11" t="s">
        <v>51</v>
      </c>
      <c r="B220" s="12"/>
      <c r="C220" s="8">
        <v>1</v>
      </c>
      <c r="D220" s="8" t="s">
        <v>16</v>
      </c>
      <c r="E220" s="12"/>
      <c r="F220" s="12">
        <f>C220*E220</f>
        <v>0</v>
      </c>
      <c r="G220" s="13"/>
      <c r="H220" s="33"/>
    </row>
    <row r="221" spans="1:8" ht="27" customHeight="1">
      <c r="A221" s="11" t="s">
        <v>52</v>
      </c>
      <c r="B221" s="12"/>
      <c r="C221" s="8"/>
      <c r="D221" s="8"/>
      <c r="E221" s="12"/>
      <c r="F221" s="12">
        <f>SUM(F201:F220)</f>
        <v>0</v>
      </c>
      <c r="G221" s="13"/>
    </row>
    <row r="222" spans="1:8" ht="27" customHeight="1">
      <c r="A222" s="11" t="str">
        <f>A4</f>
        <v>Ⅱ．電気・計装制御設備工事</v>
      </c>
      <c r="B222" s="12"/>
      <c r="C222" s="8"/>
      <c r="D222" s="8"/>
      <c r="E222" s="12"/>
      <c r="F222" s="12"/>
      <c r="G222" s="13"/>
    </row>
    <row r="223" spans="1:8" ht="27" customHeight="1">
      <c r="A223" s="11" t="s">
        <v>96</v>
      </c>
      <c r="B223" s="12"/>
      <c r="C223" s="8">
        <v>1</v>
      </c>
      <c r="D223" s="8" t="s">
        <v>41</v>
      </c>
      <c r="E223" s="12"/>
      <c r="F223" s="12">
        <f>F287</f>
        <v>0</v>
      </c>
      <c r="G223" s="13" t="s">
        <v>140</v>
      </c>
    </row>
    <row r="224" spans="1:8" ht="27" customHeight="1">
      <c r="A224" s="11" t="s">
        <v>97</v>
      </c>
      <c r="B224" s="12"/>
      <c r="C224" s="8">
        <v>1</v>
      </c>
      <c r="D224" s="8" t="s">
        <v>34</v>
      </c>
      <c r="E224" s="12"/>
      <c r="F224" s="12">
        <f>F309</f>
        <v>0</v>
      </c>
      <c r="G224" s="13">
        <v>14</v>
      </c>
    </row>
    <row r="225" spans="1:7" ht="27" customHeight="1">
      <c r="A225" s="11"/>
      <c r="B225" s="12"/>
      <c r="C225" s="8"/>
      <c r="D225" s="8"/>
      <c r="E225" s="12"/>
      <c r="F225" s="12"/>
      <c r="G225" s="13"/>
    </row>
    <row r="226" spans="1:7" ht="27" customHeight="1">
      <c r="A226" s="11"/>
      <c r="B226" s="12"/>
      <c r="C226" s="8"/>
      <c r="D226" s="8"/>
      <c r="E226" s="12"/>
      <c r="F226" s="12"/>
      <c r="G226" s="13"/>
    </row>
    <row r="227" spans="1:7" ht="27" customHeight="1">
      <c r="A227" s="11"/>
      <c r="B227" s="12"/>
      <c r="C227" s="8"/>
      <c r="D227" s="8"/>
      <c r="E227" s="12"/>
      <c r="F227" s="12"/>
      <c r="G227" s="13"/>
    </row>
    <row r="228" spans="1:7" ht="27" customHeight="1">
      <c r="A228" s="11"/>
      <c r="B228" s="12"/>
      <c r="C228" s="8"/>
      <c r="D228" s="8"/>
      <c r="E228" s="12"/>
      <c r="F228" s="12"/>
      <c r="G228" s="13"/>
    </row>
    <row r="229" spans="1:7" ht="27" customHeight="1">
      <c r="A229" s="11"/>
      <c r="B229" s="12"/>
      <c r="C229" s="8"/>
      <c r="D229" s="8"/>
      <c r="E229" s="12"/>
      <c r="F229" s="12"/>
      <c r="G229" s="13"/>
    </row>
    <row r="230" spans="1:7" ht="27" customHeight="1">
      <c r="A230" s="11"/>
      <c r="B230" s="12"/>
      <c r="C230" s="8"/>
      <c r="D230" s="8"/>
      <c r="E230" s="12"/>
      <c r="F230" s="12"/>
      <c r="G230" s="13"/>
    </row>
    <row r="231" spans="1:7" ht="27" customHeight="1">
      <c r="A231" s="11"/>
      <c r="B231" s="12"/>
      <c r="C231" s="8"/>
      <c r="D231" s="8"/>
      <c r="E231" s="12"/>
      <c r="F231" s="12"/>
      <c r="G231" s="13"/>
    </row>
    <row r="232" spans="1:7" ht="27" customHeight="1">
      <c r="A232" s="11"/>
      <c r="B232" s="12"/>
      <c r="C232" s="8"/>
      <c r="D232" s="8"/>
      <c r="E232" s="12"/>
      <c r="F232" s="12"/>
      <c r="G232" s="13"/>
    </row>
    <row r="233" spans="1:7" ht="27" customHeight="1">
      <c r="A233" s="11"/>
      <c r="B233" s="12"/>
      <c r="C233" s="8"/>
      <c r="D233" s="8"/>
      <c r="E233" s="12"/>
      <c r="F233" s="12"/>
      <c r="G233" s="13"/>
    </row>
    <row r="234" spans="1:7" ht="27" customHeight="1">
      <c r="A234" s="11"/>
      <c r="B234" s="12"/>
      <c r="C234" s="8"/>
      <c r="D234" s="8"/>
      <c r="E234" s="12"/>
      <c r="F234" s="12"/>
      <c r="G234" s="13"/>
    </row>
    <row r="235" spans="1:7" ht="27" customHeight="1">
      <c r="A235" s="11"/>
      <c r="B235" s="12"/>
      <c r="C235" s="8"/>
      <c r="D235" s="8"/>
      <c r="E235" s="12"/>
      <c r="F235" s="12"/>
      <c r="G235" s="13"/>
    </row>
    <row r="236" spans="1:7" ht="27" customHeight="1">
      <c r="A236" s="11"/>
      <c r="B236" s="12"/>
      <c r="C236" s="8"/>
      <c r="D236" s="8"/>
      <c r="E236" s="12"/>
      <c r="F236" s="12"/>
      <c r="G236" s="13"/>
    </row>
    <row r="237" spans="1:7" ht="27" customHeight="1">
      <c r="A237" s="11"/>
      <c r="B237" s="12"/>
      <c r="C237" s="8"/>
      <c r="D237" s="8"/>
      <c r="E237" s="12"/>
      <c r="F237" s="12"/>
      <c r="G237" s="13"/>
    </row>
    <row r="238" spans="1:7" ht="27" customHeight="1">
      <c r="A238" s="11"/>
      <c r="B238" s="12"/>
      <c r="C238" s="8"/>
      <c r="D238" s="8"/>
      <c r="E238" s="12"/>
      <c r="F238" s="12"/>
      <c r="G238" s="13"/>
    </row>
    <row r="239" spans="1:7" ht="27" customHeight="1">
      <c r="A239" s="11"/>
      <c r="B239" s="12"/>
      <c r="C239" s="8"/>
      <c r="D239" s="8"/>
      <c r="E239" s="12"/>
      <c r="F239" s="12"/>
      <c r="G239" s="13"/>
    </row>
    <row r="240" spans="1:7" ht="27" customHeight="1">
      <c r="A240" s="11"/>
      <c r="B240" s="12"/>
      <c r="C240" s="8"/>
      <c r="D240" s="8"/>
      <c r="E240" s="12"/>
      <c r="F240" s="12"/>
      <c r="G240" s="13"/>
    </row>
    <row r="241" spans="1:8" ht="27" customHeight="1">
      <c r="A241" s="11"/>
      <c r="B241" s="12"/>
      <c r="C241" s="8"/>
      <c r="D241" s="8"/>
      <c r="E241" s="12"/>
      <c r="F241" s="12"/>
      <c r="G241" s="13"/>
    </row>
    <row r="242" spans="1:8" ht="27" customHeight="1">
      <c r="A242" s="11"/>
      <c r="B242" s="12"/>
      <c r="C242" s="8"/>
      <c r="D242" s="8"/>
      <c r="E242" s="12"/>
      <c r="F242" s="12"/>
      <c r="G242" s="13"/>
    </row>
    <row r="243" spans="1:8" ht="27" customHeight="1">
      <c r="A243" s="11" t="s">
        <v>39</v>
      </c>
      <c r="B243" s="12"/>
      <c r="C243" s="8"/>
      <c r="D243" s="8"/>
      <c r="E243" s="12"/>
      <c r="F243" s="12">
        <f>SUM(F223:F241)</f>
        <v>0</v>
      </c>
      <c r="G243" s="13"/>
    </row>
    <row r="244" spans="1:8" ht="27" customHeight="1">
      <c r="A244" s="11" t="str">
        <f>A223</f>
        <v>　１．電気設備工事</v>
      </c>
      <c r="B244" s="12"/>
      <c r="C244" s="8"/>
      <c r="D244" s="8"/>
      <c r="E244" s="12"/>
      <c r="F244" s="12"/>
      <c r="G244" s="13"/>
    </row>
    <row r="245" spans="1:8" ht="27" customHeight="1">
      <c r="A245" s="11" t="s">
        <v>98</v>
      </c>
      <c r="B245" s="12"/>
      <c r="C245" s="8">
        <v>1</v>
      </c>
      <c r="D245" s="8" t="s">
        <v>34</v>
      </c>
      <c r="E245" s="12"/>
      <c r="F245" s="12">
        <f t="shared" ref="F245:F266" si="10">C245*E245</f>
        <v>0</v>
      </c>
      <c r="G245" s="13" t="s">
        <v>42</v>
      </c>
    </row>
    <row r="246" spans="1:8" ht="27" customHeight="1">
      <c r="A246" s="11" t="s">
        <v>99</v>
      </c>
      <c r="B246" s="12"/>
      <c r="C246" s="8">
        <v>1</v>
      </c>
      <c r="D246" s="8" t="s">
        <v>34</v>
      </c>
      <c r="E246" s="12"/>
      <c r="F246" s="12">
        <f t="shared" si="10"/>
        <v>0</v>
      </c>
      <c r="G246" s="13" t="s">
        <v>42</v>
      </c>
      <c r="H246" s="33"/>
    </row>
    <row r="247" spans="1:8" ht="27" customHeight="1">
      <c r="A247" s="11" t="s">
        <v>100</v>
      </c>
      <c r="B247" s="12"/>
      <c r="C247" s="8">
        <v>1</v>
      </c>
      <c r="D247" s="8" t="s">
        <v>34</v>
      </c>
      <c r="E247" s="12"/>
      <c r="F247" s="12">
        <f t="shared" si="10"/>
        <v>0</v>
      </c>
      <c r="G247" s="13" t="s">
        <v>42</v>
      </c>
      <c r="H247" s="33"/>
    </row>
    <row r="248" spans="1:8" ht="27" customHeight="1">
      <c r="A248" s="11" t="s">
        <v>101</v>
      </c>
      <c r="B248" s="12"/>
      <c r="C248" s="8">
        <v>1</v>
      </c>
      <c r="D248" s="8" t="s">
        <v>34</v>
      </c>
      <c r="E248" s="12"/>
      <c r="F248" s="12"/>
      <c r="G248" s="13" t="s">
        <v>42</v>
      </c>
      <c r="H248" s="33"/>
    </row>
    <row r="249" spans="1:8" ht="27" customHeight="1">
      <c r="A249" s="11" t="s">
        <v>102</v>
      </c>
      <c r="B249" s="12"/>
      <c r="C249" s="8">
        <v>1</v>
      </c>
      <c r="D249" s="8" t="s">
        <v>34</v>
      </c>
      <c r="E249" s="12"/>
      <c r="F249" s="12">
        <f t="shared" si="10"/>
        <v>0</v>
      </c>
      <c r="G249" s="13" t="s">
        <v>45</v>
      </c>
    </row>
    <row r="250" spans="1:8" ht="27" customHeight="1">
      <c r="A250" s="11" t="s">
        <v>103</v>
      </c>
      <c r="B250" s="12"/>
      <c r="C250" s="8">
        <v>1</v>
      </c>
      <c r="D250" s="8" t="s">
        <v>34</v>
      </c>
      <c r="E250" s="12"/>
      <c r="F250" s="12">
        <f t="shared" si="10"/>
        <v>0</v>
      </c>
      <c r="G250" s="13" t="s">
        <v>42</v>
      </c>
      <c r="H250" s="33"/>
    </row>
    <row r="251" spans="1:8" ht="27" customHeight="1">
      <c r="A251" s="11" t="s">
        <v>104</v>
      </c>
      <c r="B251" s="12"/>
      <c r="C251" s="8">
        <v>1</v>
      </c>
      <c r="D251" s="8" t="s">
        <v>34</v>
      </c>
      <c r="E251" s="12"/>
      <c r="F251" s="12">
        <f t="shared" si="10"/>
        <v>0</v>
      </c>
      <c r="G251" s="13" t="s">
        <v>42</v>
      </c>
      <c r="H251" s="33"/>
    </row>
    <row r="252" spans="1:8" ht="27" customHeight="1">
      <c r="A252" s="11" t="s">
        <v>105</v>
      </c>
      <c r="B252" s="12"/>
      <c r="C252" s="8">
        <v>1</v>
      </c>
      <c r="D252" s="8" t="s">
        <v>34</v>
      </c>
      <c r="E252" s="12"/>
      <c r="F252" s="12">
        <f t="shared" si="10"/>
        <v>0</v>
      </c>
      <c r="G252" s="13" t="s">
        <v>45</v>
      </c>
    </row>
    <row r="253" spans="1:8" ht="27" customHeight="1">
      <c r="A253" s="11" t="s">
        <v>106</v>
      </c>
      <c r="B253" s="12"/>
      <c r="C253" s="8">
        <v>1</v>
      </c>
      <c r="D253" s="8" t="s">
        <v>34</v>
      </c>
      <c r="E253" s="12"/>
      <c r="F253" s="12">
        <f t="shared" si="10"/>
        <v>0</v>
      </c>
      <c r="G253" s="13" t="s">
        <v>45</v>
      </c>
    </row>
    <row r="254" spans="1:8" ht="27" customHeight="1">
      <c r="A254" s="11" t="s">
        <v>107</v>
      </c>
      <c r="B254" s="12"/>
      <c r="C254" s="8">
        <v>1</v>
      </c>
      <c r="D254" s="8" t="s">
        <v>34</v>
      </c>
      <c r="E254" s="12"/>
      <c r="F254" s="12">
        <f>C254*E254</f>
        <v>0</v>
      </c>
      <c r="G254" s="13" t="s">
        <v>42</v>
      </c>
    </row>
    <row r="255" spans="1:8" ht="27" customHeight="1">
      <c r="A255" s="11" t="s">
        <v>108</v>
      </c>
      <c r="B255" s="12"/>
      <c r="C255" s="8">
        <v>1</v>
      </c>
      <c r="D255" s="8" t="s">
        <v>34</v>
      </c>
      <c r="E255" s="12"/>
      <c r="F255" s="12">
        <f>C255*E255</f>
        <v>0</v>
      </c>
      <c r="G255" s="13" t="s">
        <v>42</v>
      </c>
    </row>
    <row r="256" spans="1:8" ht="27" customHeight="1">
      <c r="A256" s="11" t="s">
        <v>109</v>
      </c>
      <c r="B256" s="12"/>
      <c r="C256" s="8">
        <v>1</v>
      </c>
      <c r="D256" s="8" t="s">
        <v>34</v>
      </c>
      <c r="E256" s="12"/>
      <c r="F256" s="12">
        <f t="shared" si="10"/>
        <v>0</v>
      </c>
      <c r="G256" s="13" t="s">
        <v>45</v>
      </c>
    </row>
    <row r="257" spans="1:10" ht="27" customHeight="1">
      <c r="A257" s="11" t="s">
        <v>107</v>
      </c>
      <c r="B257" s="12"/>
      <c r="C257" s="8">
        <v>1</v>
      </c>
      <c r="D257" s="8" t="s">
        <v>34</v>
      </c>
      <c r="E257" s="12"/>
      <c r="F257" s="12">
        <f>C257*E257</f>
        <v>0</v>
      </c>
      <c r="G257" s="13" t="s">
        <v>42</v>
      </c>
    </row>
    <row r="258" spans="1:10" ht="27" customHeight="1">
      <c r="A258" s="35" t="s">
        <v>110</v>
      </c>
      <c r="B258" s="12"/>
      <c r="C258" s="8">
        <v>1</v>
      </c>
      <c r="D258" s="8" t="s">
        <v>34</v>
      </c>
      <c r="E258" s="12"/>
      <c r="F258" s="12">
        <f t="shared" si="10"/>
        <v>0</v>
      </c>
      <c r="G258" s="13" t="s">
        <v>45</v>
      </c>
      <c r="H258" s="33"/>
    </row>
    <row r="259" spans="1:10" ht="27" customHeight="1">
      <c r="A259" s="11" t="s">
        <v>107</v>
      </c>
      <c r="B259" s="12"/>
      <c r="C259" s="8">
        <v>1</v>
      </c>
      <c r="D259" s="8" t="s">
        <v>34</v>
      </c>
      <c r="E259" s="12"/>
      <c r="F259" s="12">
        <f>C259*E259</f>
        <v>0</v>
      </c>
      <c r="G259" s="13" t="s">
        <v>42</v>
      </c>
    </row>
    <row r="260" spans="1:10" ht="27" customHeight="1">
      <c r="A260" s="11" t="s">
        <v>111</v>
      </c>
      <c r="B260" s="12"/>
      <c r="C260" s="8">
        <v>1</v>
      </c>
      <c r="D260" s="8" t="s">
        <v>34</v>
      </c>
      <c r="E260" s="12"/>
      <c r="F260" s="12">
        <f t="shared" si="10"/>
        <v>0</v>
      </c>
      <c r="G260" s="13" t="s">
        <v>45</v>
      </c>
    </row>
    <row r="261" spans="1:10" ht="27" customHeight="1">
      <c r="A261" s="11" t="s">
        <v>112</v>
      </c>
      <c r="B261" s="12"/>
      <c r="C261" s="8">
        <v>1</v>
      </c>
      <c r="D261" s="8" t="s">
        <v>34</v>
      </c>
      <c r="E261" s="12"/>
      <c r="F261" s="12">
        <f t="shared" si="10"/>
        <v>0</v>
      </c>
      <c r="G261" s="13" t="s">
        <v>45</v>
      </c>
    </row>
    <row r="262" spans="1:10" ht="27" customHeight="1">
      <c r="A262" s="11" t="s">
        <v>107</v>
      </c>
      <c r="B262" s="12"/>
      <c r="C262" s="8">
        <v>1</v>
      </c>
      <c r="D262" s="8" t="s">
        <v>34</v>
      </c>
      <c r="E262" s="12"/>
      <c r="F262" s="12">
        <f>C262*E262</f>
        <v>0</v>
      </c>
      <c r="G262" s="13" t="s">
        <v>42</v>
      </c>
    </row>
    <row r="263" spans="1:10" ht="27" customHeight="1">
      <c r="A263" s="11" t="s">
        <v>113</v>
      </c>
      <c r="B263" s="38"/>
      <c r="C263" s="8">
        <v>1</v>
      </c>
      <c r="D263" s="8" t="s">
        <v>34</v>
      </c>
      <c r="E263" s="12"/>
      <c r="F263" s="12">
        <f t="shared" si="10"/>
        <v>0</v>
      </c>
      <c r="G263" s="13" t="s">
        <v>45</v>
      </c>
      <c r="H263" s="33"/>
    </row>
    <row r="264" spans="1:10" ht="27" customHeight="1">
      <c r="A264" s="11" t="s">
        <v>107</v>
      </c>
      <c r="B264" s="38"/>
      <c r="C264" s="8">
        <v>1</v>
      </c>
      <c r="D264" s="8" t="s">
        <v>34</v>
      </c>
      <c r="E264" s="12"/>
      <c r="F264" s="12">
        <f>C264*E264</f>
        <v>0</v>
      </c>
      <c r="G264" s="13" t="s">
        <v>42</v>
      </c>
      <c r="H264" s="33"/>
    </row>
    <row r="265" spans="1:10" ht="27" customHeight="1">
      <c r="A265" s="11" t="s">
        <v>114</v>
      </c>
      <c r="B265" s="38"/>
      <c r="C265" s="8">
        <v>1</v>
      </c>
      <c r="D265" s="8" t="s">
        <v>34</v>
      </c>
      <c r="E265" s="12"/>
      <c r="F265" s="12">
        <f t="shared" si="10"/>
        <v>0</v>
      </c>
      <c r="G265" s="13" t="s">
        <v>45</v>
      </c>
      <c r="H265" s="33"/>
    </row>
    <row r="266" spans="1:10" ht="27" customHeight="1">
      <c r="A266" s="11" t="s">
        <v>141</v>
      </c>
      <c r="B266" s="38"/>
      <c r="C266" s="8">
        <v>1</v>
      </c>
      <c r="D266" s="8" t="s">
        <v>34</v>
      </c>
      <c r="E266" s="12"/>
      <c r="F266" s="12">
        <f t="shared" si="10"/>
        <v>0</v>
      </c>
      <c r="G266" s="13" t="s">
        <v>42</v>
      </c>
      <c r="J266" s="33"/>
    </row>
    <row r="267" spans="1:10" ht="27" customHeight="1">
      <c r="A267" s="11"/>
      <c r="B267" s="12"/>
      <c r="C267" s="8"/>
      <c r="D267" s="8"/>
      <c r="E267" s="12"/>
      <c r="F267" s="12"/>
      <c r="G267" s="13"/>
    </row>
    <row r="268" spans="1:10" ht="27" customHeight="1">
      <c r="A268" s="11"/>
      <c r="B268" s="12"/>
      <c r="C268" s="8"/>
      <c r="D268" s="8"/>
      <c r="E268" s="12"/>
      <c r="F268" s="12"/>
      <c r="G268" s="13"/>
    </row>
    <row r="269" spans="1:10" ht="27" customHeight="1">
      <c r="A269" s="11"/>
      <c r="B269" s="12"/>
      <c r="C269" s="8"/>
      <c r="D269" s="8"/>
      <c r="E269" s="12"/>
      <c r="F269" s="12"/>
      <c r="G269" s="13"/>
    </row>
    <row r="270" spans="1:10" ht="27" customHeight="1">
      <c r="A270" s="11"/>
      <c r="B270" s="12"/>
      <c r="C270" s="8"/>
      <c r="D270" s="8"/>
      <c r="E270" s="12"/>
      <c r="F270" s="12"/>
      <c r="G270" s="13"/>
    </row>
    <row r="271" spans="1:10" ht="27" customHeight="1">
      <c r="A271" s="11"/>
      <c r="B271" s="12"/>
      <c r="C271" s="8"/>
      <c r="D271" s="8"/>
      <c r="E271" s="12"/>
      <c r="F271" s="12"/>
      <c r="G271" s="13"/>
    </row>
    <row r="272" spans="1:10" ht="27" customHeight="1">
      <c r="A272" s="11"/>
      <c r="B272" s="12"/>
      <c r="C272" s="8"/>
      <c r="D272" s="8"/>
      <c r="E272" s="12"/>
      <c r="F272" s="12"/>
      <c r="G272" s="13"/>
    </row>
    <row r="273" spans="1:7" ht="27" customHeight="1">
      <c r="A273" s="11"/>
      <c r="B273" s="12"/>
      <c r="C273" s="8"/>
      <c r="D273" s="8"/>
      <c r="E273" s="12"/>
      <c r="F273" s="12"/>
      <c r="G273" s="13"/>
    </row>
    <row r="274" spans="1:7" ht="27" customHeight="1">
      <c r="A274" s="11"/>
      <c r="B274" s="12"/>
      <c r="C274" s="8"/>
      <c r="D274" s="8"/>
      <c r="E274" s="12"/>
      <c r="F274" s="12"/>
      <c r="G274" s="13"/>
    </row>
    <row r="275" spans="1:7" ht="27" customHeight="1">
      <c r="A275" s="11"/>
      <c r="B275" s="12"/>
      <c r="C275" s="8"/>
      <c r="D275" s="8"/>
      <c r="E275" s="12"/>
      <c r="F275" s="12"/>
      <c r="G275" s="13"/>
    </row>
    <row r="276" spans="1:7" ht="27" customHeight="1">
      <c r="A276" s="11"/>
      <c r="B276" s="12"/>
      <c r="C276" s="8"/>
      <c r="D276" s="8"/>
      <c r="E276" s="12"/>
      <c r="F276" s="12"/>
      <c r="G276" s="13"/>
    </row>
    <row r="277" spans="1:7" ht="27" customHeight="1">
      <c r="A277" s="11"/>
      <c r="B277" s="12"/>
      <c r="C277" s="8"/>
      <c r="D277" s="8"/>
      <c r="E277" s="12"/>
      <c r="F277" s="12"/>
      <c r="G277" s="13"/>
    </row>
    <row r="278" spans="1:7" ht="27" customHeight="1">
      <c r="A278" s="11"/>
      <c r="B278" s="12"/>
      <c r="C278" s="8"/>
      <c r="D278" s="8"/>
      <c r="E278" s="12"/>
      <c r="F278" s="12"/>
      <c r="G278" s="13"/>
    </row>
    <row r="279" spans="1:7" ht="27" customHeight="1">
      <c r="A279" s="11"/>
      <c r="B279" s="12"/>
      <c r="C279" s="8"/>
      <c r="D279" s="8"/>
      <c r="E279" s="12"/>
      <c r="F279" s="12"/>
      <c r="G279" s="13"/>
    </row>
    <row r="280" spans="1:7" ht="27" customHeight="1">
      <c r="A280" s="11"/>
      <c r="B280" s="12"/>
      <c r="C280" s="8"/>
      <c r="D280" s="8"/>
      <c r="E280" s="12"/>
      <c r="F280" s="12"/>
      <c r="G280" s="13"/>
    </row>
    <row r="281" spans="1:7" ht="27" customHeight="1">
      <c r="A281" s="11"/>
      <c r="B281" s="12"/>
      <c r="C281" s="8"/>
      <c r="D281" s="8"/>
      <c r="E281" s="12"/>
      <c r="F281" s="12"/>
      <c r="G281" s="13"/>
    </row>
    <row r="282" spans="1:7" ht="27" customHeight="1">
      <c r="A282" s="11"/>
      <c r="B282" s="12"/>
      <c r="C282" s="8"/>
      <c r="D282" s="8"/>
      <c r="E282" s="12"/>
      <c r="F282" s="12"/>
      <c r="G282" s="13"/>
    </row>
    <row r="283" spans="1:7" ht="27" customHeight="1">
      <c r="A283" s="11"/>
      <c r="B283" s="12"/>
      <c r="C283" s="8"/>
      <c r="D283" s="8"/>
      <c r="E283" s="12"/>
      <c r="F283" s="12"/>
      <c r="G283" s="13"/>
    </row>
    <row r="284" spans="1:7" ht="27" customHeight="1">
      <c r="A284" s="11"/>
      <c r="B284" s="12"/>
      <c r="C284" s="8"/>
      <c r="D284" s="8"/>
      <c r="E284" s="12"/>
      <c r="F284" s="12"/>
      <c r="G284" s="13"/>
    </row>
    <row r="285" spans="1:7" ht="27" customHeight="1">
      <c r="A285" s="11" t="s">
        <v>115</v>
      </c>
      <c r="B285" s="12"/>
      <c r="C285" s="8">
        <v>1</v>
      </c>
      <c r="D285" s="8" t="s">
        <v>34</v>
      </c>
      <c r="E285" s="12"/>
      <c r="F285" s="12">
        <f>C285*E285</f>
        <v>0</v>
      </c>
      <c r="G285" s="13"/>
    </row>
    <row r="286" spans="1:7" ht="27" customHeight="1">
      <c r="A286" s="11" t="s">
        <v>116</v>
      </c>
      <c r="B286" s="12"/>
      <c r="C286" s="8">
        <v>1</v>
      </c>
      <c r="D286" s="8" t="s">
        <v>34</v>
      </c>
      <c r="E286" s="12"/>
      <c r="F286" s="12">
        <f>C286*E286</f>
        <v>0</v>
      </c>
      <c r="G286" s="13"/>
    </row>
    <row r="287" spans="1:7" ht="27" customHeight="1">
      <c r="A287" s="11" t="s">
        <v>67</v>
      </c>
      <c r="B287" s="12"/>
      <c r="C287" s="8"/>
      <c r="D287" s="8"/>
      <c r="E287" s="12"/>
      <c r="F287" s="12">
        <f>SUM(F245:F286)</f>
        <v>0</v>
      </c>
      <c r="G287" s="13"/>
    </row>
    <row r="288" spans="1:7" ht="27" customHeight="1">
      <c r="A288" s="11" t="str">
        <f>A224</f>
        <v>　２．計装設備工事　</v>
      </c>
      <c r="B288" s="12"/>
      <c r="C288" s="8"/>
      <c r="D288" s="8"/>
      <c r="E288" s="12"/>
      <c r="F288" s="12"/>
      <c r="G288" s="13"/>
    </row>
    <row r="289" spans="1:8" ht="27" customHeight="1">
      <c r="A289" s="11" t="s">
        <v>117</v>
      </c>
      <c r="B289" s="12"/>
      <c r="C289" s="8">
        <v>1</v>
      </c>
      <c r="D289" s="8" t="s">
        <v>34</v>
      </c>
      <c r="E289" s="12"/>
      <c r="F289" s="12">
        <f t="shared" ref="F289:F307" si="11">C289*E289</f>
        <v>0</v>
      </c>
      <c r="G289" s="13" t="s">
        <v>45</v>
      </c>
    </row>
    <row r="290" spans="1:8" ht="27" customHeight="1">
      <c r="A290" s="11" t="s">
        <v>118</v>
      </c>
      <c r="B290" s="12"/>
      <c r="C290" s="8">
        <v>1</v>
      </c>
      <c r="D290" s="8" t="s">
        <v>41</v>
      </c>
      <c r="E290" s="12"/>
      <c r="F290" s="12">
        <f t="shared" si="11"/>
        <v>0</v>
      </c>
      <c r="G290" s="13" t="s">
        <v>58</v>
      </c>
    </row>
    <row r="291" spans="1:8" ht="27" customHeight="1">
      <c r="A291" s="11" t="s">
        <v>119</v>
      </c>
      <c r="B291" s="12"/>
      <c r="C291" s="8">
        <v>1</v>
      </c>
      <c r="D291" s="8" t="s">
        <v>34</v>
      </c>
      <c r="E291" s="12"/>
      <c r="F291" s="12">
        <f t="shared" si="11"/>
        <v>0</v>
      </c>
      <c r="G291" s="13" t="s">
        <v>45</v>
      </c>
      <c r="H291" s="33"/>
    </row>
    <row r="292" spans="1:8" ht="27" customHeight="1">
      <c r="A292" s="11" t="s">
        <v>120</v>
      </c>
      <c r="B292" s="12"/>
      <c r="C292" s="8">
        <v>1</v>
      </c>
      <c r="D292" s="8" t="s">
        <v>41</v>
      </c>
      <c r="E292" s="12"/>
      <c r="F292" s="12">
        <f t="shared" si="11"/>
        <v>0</v>
      </c>
      <c r="G292" s="13" t="s">
        <v>42</v>
      </c>
    </row>
    <row r="293" spans="1:8" ht="27" customHeight="1">
      <c r="A293" s="11" t="s">
        <v>121</v>
      </c>
      <c r="B293" s="23"/>
      <c r="C293" s="8">
        <v>1</v>
      </c>
      <c r="D293" s="8" t="s">
        <v>41</v>
      </c>
      <c r="E293" s="12"/>
      <c r="F293" s="12">
        <f t="shared" si="11"/>
        <v>0</v>
      </c>
      <c r="G293" s="13" t="s">
        <v>42</v>
      </c>
    </row>
    <row r="294" spans="1:8" ht="27" customHeight="1">
      <c r="A294" s="11" t="s">
        <v>122</v>
      </c>
      <c r="B294" s="12"/>
      <c r="C294" s="8">
        <v>1</v>
      </c>
      <c r="D294" s="8" t="s">
        <v>41</v>
      </c>
      <c r="E294" s="12"/>
      <c r="F294" s="12">
        <f t="shared" si="11"/>
        <v>0</v>
      </c>
      <c r="G294" s="13" t="s">
        <v>45</v>
      </c>
      <c r="H294" s="33"/>
    </row>
    <row r="295" spans="1:8" ht="27" customHeight="1">
      <c r="A295" s="11" t="s">
        <v>107</v>
      </c>
      <c r="B295" s="23"/>
      <c r="C295" s="8">
        <v>1</v>
      </c>
      <c r="D295" s="8" t="s">
        <v>41</v>
      </c>
      <c r="E295" s="12"/>
      <c r="F295" s="12">
        <f>C295*E295</f>
        <v>0</v>
      </c>
      <c r="G295" s="13" t="s">
        <v>42</v>
      </c>
      <c r="H295" s="33"/>
    </row>
    <row r="296" spans="1:8" ht="27" customHeight="1">
      <c r="A296" s="34" t="s">
        <v>110</v>
      </c>
      <c r="B296" s="12"/>
      <c r="C296" s="36">
        <v>1</v>
      </c>
      <c r="D296" s="36" t="s">
        <v>34</v>
      </c>
      <c r="E296" s="12"/>
      <c r="F296" s="12">
        <f t="shared" ref="F296" si="12">C296*E296</f>
        <v>0</v>
      </c>
      <c r="G296" s="37" t="s">
        <v>45</v>
      </c>
      <c r="H296" s="33"/>
    </row>
    <row r="297" spans="1:8" ht="27" customHeight="1">
      <c r="A297" s="34" t="s">
        <v>107</v>
      </c>
      <c r="B297" s="12"/>
      <c r="C297" s="36">
        <v>1</v>
      </c>
      <c r="D297" s="36" t="s">
        <v>41</v>
      </c>
      <c r="E297" s="12"/>
      <c r="F297" s="12">
        <f>C297*E297</f>
        <v>0</v>
      </c>
      <c r="G297" s="37" t="s">
        <v>42</v>
      </c>
      <c r="H297" s="33"/>
    </row>
    <row r="298" spans="1:8" ht="27" customHeight="1">
      <c r="A298" s="12" t="s">
        <v>123</v>
      </c>
      <c r="B298" s="12"/>
      <c r="C298" s="8">
        <v>1</v>
      </c>
      <c r="D298" s="8" t="s">
        <v>41</v>
      </c>
      <c r="E298" s="12"/>
      <c r="F298" s="12">
        <f t="shared" si="11"/>
        <v>0</v>
      </c>
      <c r="G298" s="13" t="s">
        <v>45</v>
      </c>
    </row>
    <row r="299" spans="1:8" ht="27" customHeight="1">
      <c r="A299" s="11" t="s">
        <v>107</v>
      </c>
      <c r="B299" s="12"/>
      <c r="C299" s="8">
        <v>1</v>
      </c>
      <c r="D299" s="8" t="s">
        <v>41</v>
      </c>
      <c r="E299" s="12"/>
      <c r="F299" s="12">
        <f t="shared" si="11"/>
        <v>0</v>
      </c>
      <c r="G299" s="13" t="s">
        <v>42</v>
      </c>
    </row>
    <row r="300" spans="1:8" ht="27" customHeight="1">
      <c r="A300" s="11" t="s">
        <v>124</v>
      </c>
      <c r="B300" s="12"/>
      <c r="C300" s="8">
        <v>1</v>
      </c>
      <c r="D300" s="8" t="s">
        <v>41</v>
      </c>
      <c r="E300" s="12"/>
      <c r="F300" s="12">
        <f t="shared" si="11"/>
        <v>0</v>
      </c>
      <c r="G300" s="13" t="s">
        <v>42</v>
      </c>
    </row>
    <row r="301" spans="1:8" ht="27" customHeight="1">
      <c r="A301" s="11" t="s">
        <v>125</v>
      </c>
      <c r="B301" s="12"/>
      <c r="C301" s="8">
        <v>1</v>
      </c>
      <c r="D301" s="8" t="s">
        <v>41</v>
      </c>
      <c r="E301" s="12"/>
      <c r="F301" s="12">
        <f t="shared" si="11"/>
        <v>0</v>
      </c>
      <c r="G301" s="13" t="s">
        <v>48</v>
      </c>
    </row>
    <row r="302" spans="1:8" ht="27" customHeight="1">
      <c r="A302" s="11" t="s">
        <v>126</v>
      </c>
      <c r="B302" s="12"/>
      <c r="C302" s="8">
        <v>1</v>
      </c>
      <c r="D302" s="8" t="s">
        <v>41</v>
      </c>
      <c r="E302" s="12"/>
      <c r="F302" s="12">
        <f t="shared" si="11"/>
        <v>0</v>
      </c>
      <c r="G302" s="13" t="s">
        <v>48</v>
      </c>
      <c r="H302" s="33"/>
    </row>
    <row r="303" spans="1:8" ht="27" customHeight="1">
      <c r="A303" s="11"/>
      <c r="B303" s="12"/>
      <c r="C303" s="8"/>
      <c r="D303" s="8"/>
      <c r="E303" s="12"/>
      <c r="F303" s="12">
        <f t="shared" si="11"/>
        <v>0</v>
      </c>
      <c r="G303" s="13"/>
    </row>
    <row r="304" spans="1:8" ht="27" customHeight="1">
      <c r="A304" s="11"/>
      <c r="B304" s="12"/>
      <c r="C304" s="8"/>
      <c r="D304" s="8"/>
      <c r="E304" s="12"/>
      <c r="F304" s="12"/>
      <c r="G304" s="13"/>
    </row>
    <row r="305" spans="1:7" ht="27" customHeight="1">
      <c r="A305" s="11"/>
      <c r="B305" s="12"/>
      <c r="C305" s="8"/>
      <c r="D305" s="8"/>
      <c r="E305" s="12"/>
      <c r="F305" s="12">
        <f t="shared" si="11"/>
        <v>0</v>
      </c>
      <c r="G305" s="13"/>
    </row>
    <row r="306" spans="1:7" ht="27" customHeight="1">
      <c r="A306" s="11"/>
      <c r="B306" s="12"/>
      <c r="C306" s="8"/>
      <c r="D306" s="8"/>
      <c r="E306" s="12"/>
      <c r="F306" s="12">
        <f t="shared" si="11"/>
        <v>0</v>
      </c>
      <c r="G306" s="13"/>
    </row>
    <row r="307" spans="1:7" ht="27" customHeight="1">
      <c r="A307" s="11" t="s">
        <v>115</v>
      </c>
      <c r="B307" s="12"/>
      <c r="C307" s="8">
        <v>1</v>
      </c>
      <c r="D307" s="8" t="s">
        <v>34</v>
      </c>
      <c r="E307" s="12"/>
      <c r="F307" s="12">
        <f t="shared" si="11"/>
        <v>0</v>
      </c>
      <c r="G307" s="13"/>
    </row>
    <row r="308" spans="1:7" ht="27" customHeight="1">
      <c r="A308" s="11" t="s">
        <v>116</v>
      </c>
      <c r="B308" s="12"/>
      <c r="C308" s="8">
        <v>1</v>
      </c>
      <c r="D308" s="8" t="s">
        <v>34</v>
      </c>
      <c r="E308" s="12"/>
      <c r="F308" s="12">
        <f>C308*E308</f>
        <v>0</v>
      </c>
      <c r="G308" s="13"/>
    </row>
    <row r="309" spans="1:7" ht="27" customHeight="1">
      <c r="A309" s="11" t="s">
        <v>67</v>
      </c>
      <c r="B309" s="12"/>
      <c r="C309" s="8"/>
      <c r="D309" s="8"/>
      <c r="E309" s="12"/>
      <c r="F309" s="12">
        <f>SUM(F289:F308)</f>
        <v>0</v>
      </c>
      <c r="G309" s="13"/>
    </row>
    <row r="310" spans="1:7" ht="27" customHeight="1">
      <c r="A310" s="11" t="str">
        <f>A5</f>
        <v>Ⅲ．土木建築工事</v>
      </c>
      <c r="B310" s="12"/>
      <c r="C310" s="8"/>
      <c r="D310" s="8"/>
      <c r="E310" s="12"/>
      <c r="F310" s="12"/>
      <c r="G310" s="13"/>
    </row>
    <row r="311" spans="1:7" ht="27" customHeight="1">
      <c r="A311" s="11" t="s">
        <v>127</v>
      </c>
      <c r="B311" s="12"/>
      <c r="C311" s="8">
        <v>1</v>
      </c>
      <c r="D311" s="8" t="s">
        <v>16</v>
      </c>
      <c r="E311" s="12"/>
      <c r="F311" s="12">
        <f>F353</f>
        <v>0</v>
      </c>
      <c r="G311" s="13">
        <v>16</v>
      </c>
    </row>
    <row r="312" spans="1:7" ht="27" customHeight="1">
      <c r="A312" s="11"/>
      <c r="B312" s="12"/>
      <c r="C312" s="8"/>
      <c r="D312" s="8"/>
      <c r="E312" s="12"/>
      <c r="F312" s="12"/>
      <c r="G312" s="13"/>
    </row>
    <row r="313" spans="1:7" ht="27" customHeight="1">
      <c r="A313" s="11"/>
      <c r="B313" s="12"/>
      <c r="C313" s="8"/>
      <c r="D313" s="8"/>
      <c r="E313" s="12"/>
      <c r="F313" s="12"/>
      <c r="G313" s="13"/>
    </row>
    <row r="314" spans="1:7" ht="27" customHeight="1">
      <c r="A314" s="11"/>
      <c r="B314" s="12"/>
      <c r="C314" s="8"/>
      <c r="D314" s="8"/>
      <c r="E314" s="12"/>
      <c r="F314" s="12"/>
      <c r="G314" s="13"/>
    </row>
    <row r="315" spans="1:7" ht="27" customHeight="1">
      <c r="A315" s="11"/>
      <c r="B315" s="12"/>
      <c r="C315" s="8"/>
      <c r="D315" s="8"/>
      <c r="E315" s="12"/>
      <c r="F315" s="12"/>
      <c r="G315" s="13"/>
    </row>
    <row r="316" spans="1:7" ht="27" customHeight="1">
      <c r="A316" s="11"/>
      <c r="B316" s="12"/>
      <c r="C316" s="8"/>
      <c r="D316" s="8"/>
      <c r="E316" s="12"/>
      <c r="F316" s="12"/>
      <c r="G316" s="13"/>
    </row>
    <row r="317" spans="1:7" ht="27" customHeight="1">
      <c r="A317" s="11"/>
      <c r="B317" s="12"/>
      <c r="C317" s="8"/>
      <c r="D317" s="8"/>
      <c r="E317" s="12"/>
      <c r="F317" s="12"/>
      <c r="G317" s="13"/>
    </row>
    <row r="318" spans="1:7" ht="27" customHeight="1">
      <c r="A318" s="11"/>
      <c r="B318" s="12"/>
      <c r="C318" s="8"/>
      <c r="D318" s="8"/>
      <c r="E318" s="12"/>
      <c r="F318" s="12"/>
      <c r="G318" s="13"/>
    </row>
    <row r="319" spans="1:7" ht="27" customHeight="1">
      <c r="A319" s="11"/>
      <c r="B319" s="12"/>
      <c r="C319" s="8"/>
      <c r="D319" s="8"/>
      <c r="E319" s="12"/>
      <c r="F319" s="12"/>
      <c r="G319" s="13"/>
    </row>
    <row r="320" spans="1:7" ht="27" customHeight="1">
      <c r="A320" s="11"/>
      <c r="B320" s="12"/>
      <c r="C320" s="8"/>
      <c r="D320" s="8"/>
      <c r="E320" s="12"/>
      <c r="F320" s="12"/>
      <c r="G320" s="13"/>
    </row>
    <row r="321" spans="1:8" ht="27" customHeight="1">
      <c r="A321" s="11"/>
      <c r="B321" s="12"/>
      <c r="C321" s="8"/>
      <c r="D321" s="8"/>
      <c r="E321" s="12"/>
      <c r="F321" s="12"/>
      <c r="G321" s="13"/>
    </row>
    <row r="322" spans="1:8" ht="27" customHeight="1">
      <c r="A322" s="11"/>
      <c r="B322" s="12"/>
      <c r="C322" s="8"/>
      <c r="D322" s="8"/>
      <c r="E322" s="12"/>
      <c r="F322" s="12"/>
      <c r="G322" s="13"/>
    </row>
    <row r="323" spans="1:8" ht="27" customHeight="1">
      <c r="A323" s="11"/>
      <c r="B323" s="12"/>
      <c r="C323" s="8"/>
      <c r="D323" s="8"/>
      <c r="E323" s="12"/>
      <c r="F323" s="12"/>
      <c r="G323" s="13"/>
    </row>
    <row r="324" spans="1:8" ht="27" customHeight="1">
      <c r="A324" s="11"/>
      <c r="B324" s="12"/>
      <c r="C324" s="8"/>
      <c r="D324" s="8"/>
      <c r="E324" s="12"/>
      <c r="F324" s="12"/>
      <c r="G324" s="13"/>
    </row>
    <row r="325" spans="1:8" ht="27" customHeight="1">
      <c r="A325" s="11"/>
      <c r="B325" s="12"/>
      <c r="C325" s="8"/>
      <c r="D325" s="8"/>
      <c r="E325" s="12"/>
      <c r="F325" s="12"/>
      <c r="G325" s="13"/>
    </row>
    <row r="326" spans="1:8" ht="27" customHeight="1">
      <c r="A326" s="11"/>
      <c r="B326" s="12"/>
      <c r="C326" s="8"/>
      <c r="D326" s="8"/>
      <c r="E326" s="12"/>
      <c r="F326" s="12"/>
      <c r="G326" s="13"/>
    </row>
    <row r="327" spans="1:8" ht="27" customHeight="1">
      <c r="A327" s="11"/>
      <c r="B327" s="12"/>
      <c r="C327" s="8"/>
      <c r="D327" s="8"/>
      <c r="E327" s="12"/>
      <c r="F327" s="12"/>
      <c r="G327" s="13"/>
    </row>
    <row r="328" spans="1:8" ht="27" customHeight="1">
      <c r="A328" s="11"/>
      <c r="B328" s="12"/>
      <c r="C328" s="8"/>
      <c r="D328" s="8"/>
      <c r="E328" s="12"/>
      <c r="F328" s="12"/>
      <c r="G328" s="13"/>
    </row>
    <row r="329" spans="1:8" ht="27" customHeight="1">
      <c r="A329" s="11"/>
      <c r="B329" s="12"/>
      <c r="C329" s="8"/>
      <c r="D329" s="8"/>
      <c r="E329" s="12"/>
      <c r="F329" s="12"/>
      <c r="G329" s="13"/>
    </row>
    <row r="330" spans="1:8" ht="27" customHeight="1">
      <c r="A330" s="11"/>
      <c r="B330" s="12"/>
      <c r="C330" s="8"/>
      <c r="D330" s="8"/>
      <c r="E330" s="12"/>
      <c r="F330" s="12"/>
      <c r="G330" s="13"/>
    </row>
    <row r="331" spans="1:8" ht="27" customHeight="1">
      <c r="A331" s="11" t="s">
        <v>39</v>
      </c>
      <c r="B331" s="12"/>
      <c r="C331" s="8"/>
      <c r="D331" s="8"/>
      <c r="E331" s="12"/>
      <c r="F331" s="12">
        <f>SUM(F311:F329)</f>
        <v>0</v>
      </c>
      <c r="G331" s="13"/>
    </row>
    <row r="332" spans="1:8" ht="27" customHeight="1">
      <c r="A332" s="11" t="str">
        <f>A311</f>
        <v>　１．建築工事</v>
      </c>
      <c r="B332" s="12"/>
      <c r="C332" s="8"/>
      <c r="D332" s="8"/>
      <c r="E332" s="12"/>
      <c r="F332" s="12"/>
      <c r="G332" s="13"/>
    </row>
    <row r="333" spans="1:8" ht="27" customHeight="1">
      <c r="A333" s="11" t="s">
        <v>128</v>
      </c>
      <c r="B333" s="12"/>
      <c r="C333" s="8">
        <v>1</v>
      </c>
      <c r="D333" s="8" t="s">
        <v>16</v>
      </c>
      <c r="E333" s="12"/>
      <c r="F333" s="12">
        <f>C333*E333</f>
        <v>0</v>
      </c>
      <c r="G333" s="13" t="s">
        <v>45</v>
      </c>
    </row>
    <row r="334" spans="1:8" ht="27" customHeight="1">
      <c r="A334" s="11" t="s">
        <v>129</v>
      </c>
      <c r="B334" s="12"/>
      <c r="C334" s="8">
        <v>1</v>
      </c>
      <c r="D334" s="8" t="s">
        <v>16</v>
      </c>
      <c r="E334" s="12"/>
      <c r="F334" s="12">
        <f t="shared" ref="F334:F352" si="13">C334*E334</f>
        <v>0</v>
      </c>
      <c r="G334" s="13" t="s">
        <v>42</v>
      </c>
    </row>
    <row r="335" spans="1:8" ht="27" customHeight="1">
      <c r="A335" s="34" t="s">
        <v>130</v>
      </c>
      <c r="B335" s="12"/>
      <c r="C335" s="8">
        <v>1</v>
      </c>
      <c r="D335" s="8" t="s">
        <v>16</v>
      </c>
      <c r="E335" s="12"/>
      <c r="F335" s="12"/>
      <c r="G335" s="13" t="s">
        <v>45</v>
      </c>
      <c r="H335" s="33"/>
    </row>
    <row r="336" spans="1:8" ht="27" customHeight="1">
      <c r="A336" s="34" t="s">
        <v>131</v>
      </c>
      <c r="B336" s="12"/>
      <c r="C336" s="8">
        <v>1</v>
      </c>
      <c r="D336" s="8" t="s">
        <v>16</v>
      </c>
      <c r="E336" s="12"/>
      <c r="F336" s="12">
        <f t="shared" ref="F336" si="14">C336*E336</f>
        <v>0</v>
      </c>
      <c r="G336" s="13" t="s">
        <v>42</v>
      </c>
      <c r="H336" s="33"/>
    </row>
    <row r="337" spans="1:8" ht="27" customHeight="1">
      <c r="A337" s="11" t="s">
        <v>132</v>
      </c>
      <c r="B337" s="12"/>
      <c r="C337" s="8">
        <v>1</v>
      </c>
      <c r="D337" s="8" t="s">
        <v>16</v>
      </c>
      <c r="E337" s="12"/>
      <c r="F337" s="12">
        <f t="shared" si="13"/>
        <v>0</v>
      </c>
      <c r="G337" s="13" t="s">
        <v>42</v>
      </c>
    </row>
    <row r="338" spans="1:8" ht="27" customHeight="1">
      <c r="A338" s="11" t="s">
        <v>133</v>
      </c>
      <c r="B338" s="12"/>
      <c r="C338" s="8">
        <v>1</v>
      </c>
      <c r="D338" s="8" t="s">
        <v>16</v>
      </c>
      <c r="E338" s="12"/>
      <c r="F338" s="12">
        <f t="shared" si="13"/>
        <v>0</v>
      </c>
      <c r="G338" s="13" t="s">
        <v>45</v>
      </c>
    </row>
    <row r="339" spans="1:8" ht="27" customHeight="1">
      <c r="A339" s="11" t="s">
        <v>134</v>
      </c>
      <c r="B339" s="12"/>
      <c r="C339" s="8">
        <v>1</v>
      </c>
      <c r="D339" s="8" t="s">
        <v>16</v>
      </c>
      <c r="E339" s="12"/>
      <c r="F339" s="12">
        <f t="shared" ref="F339" si="15">C339*E339</f>
        <v>0</v>
      </c>
      <c r="G339" s="13" t="s">
        <v>45</v>
      </c>
      <c r="H339" s="33"/>
    </row>
    <row r="340" spans="1:8" ht="27" customHeight="1">
      <c r="A340" s="11"/>
      <c r="B340" s="12"/>
      <c r="C340" s="8"/>
      <c r="D340" s="8"/>
      <c r="E340" s="12"/>
      <c r="F340" s="12"/>
      <c r="G340" s="13"/>
      <c r="H340" s="33"/>
    </row>
    <row r="341" spans="1:8" ht="27" customHeight="1">
      <c r="A341" s="11"/>
      <c r="B341" s="12"/>
      <c r="C341" s="8"/>
      <c r="D341" s="8"/>
      <c r="E341" s="12"/>
      <c r="F341" s="12">
        <f t="shared" ref="F341" si="16">C341*E341</f>
        <v>0</v>
      </c>
      <c r="G341" s="13"/>
      <c r="H341" s="33"/>
    </row>
    <row r="342" spans="1:8" ht="27" customHeight="1">
      <c r="A342" s="11"/>
      <c r="B342" s="12"/>
      <c r="C342" s="8"/>
      <c r="D342" s="8"/>
      <c r="E342" s="12"/>
      <c r="F342" s="12">
        <f t="shared" si="13"/>
        <v>0</v>
      </c>
      <c r="G342" s="13"/>
    </row>
    <row r="343" spans="1:8" ht="27" customHeight="1">
      <c r="A343" s="11"/>
      <c r="B343" s="12"/>
      <c r="C343" s="8"/>
      <c r="D343" s="8"/>
      <c r="E343" s="12"/>
      <c r="F343" s="12">
        <f t="shared" si="13"/>
        <v>0</v>
      </c>
      <c r="G343" s="13"/>
    </row>
    <row r="344" spans="1:8" ht="27" customHeight="1">
      <c r="A344" s="11"/>
      <c r="B344" s="12"/>
      <c r="C344" s="8"/>
      <c r="D344" s="8"/>
      <c r="E344" s="12"/>
      <c r="F344" s="12">
        <f t="shared" si="13"/>
        <v>0</v>
      </c>
      <c r="G344" s="13"/>
    </row>
    <row r="345" spans="1:8" ht="27" customHeight="1">
      <c r="A345" s="11"/>
      <c r="B345" s="12"/>
      <c r="C345" s="8"/>
      <c r="D345" s="8"/>
      <c r="E345" s="12"/>
      <c r="F345" s="12">
        <f t="shared" si="13"/>
        <v>0</v>
      </c>
      <c r="G345" s="13"/>
    </row>
    <row r="346" spans="1:8" ht="27" customHeight="1">
      <c r="A346" s="11"/>
      <c r="B346" s="12"/>
      <c r="C346" s="8"/>
      <c r="D346" s="8"/>
      <c r="E346" s="12"/>
      <c r="F346" s="12">
        <f t="shared" si="13"/>
        <v>0</v>
      </c>
      <c r="G346" s="13"/>
    </row>
    <row r="347" spans="1:8" ht="27" customHeight="1">
      <c r="A347" s="11"/>
      <c r="B347" s="12"/>
      <c r="C347" s="8"/>
      <c r="D347" s="8"/>
      <c r="E347" s="12"/>
      <c r="F347" s="12">
        <f t="shared" si="13"/>
        <v>0</v>
      </c>
      <c r="G347" s="13"/>
    </row>
    <row r="348" spans="1:8" ht="27" customHeight="1">
      <c r="A348" s="11"/>
      <c r="B348" s="12"/>
      <c r="C348" s="8"/>
      <c r="D348" s="8"/>
      <c r="E348" s="12"/>
      <c r="F348" s="12">
        <f t="shared" si="13"/>
        <v>0</v>
      </c>
      <c r="G348" s="13"/>
    </row>
    <row r="349" spans="1:8" ht="27" customHeight="1">
      <c r="A349" s="11"/>
      <c r="B349" s="12"/>
      <c r="C349" s="8"/>
      <c r="D349" s="8"/>
      <c r="E349" s="12"/>
      <c r="F349" s="12">
        <f t="shared" si="13"/>
        <v>0</v>
      </c>
      <c r="G349" s="13"/>
    </row>
    <row r="350" spans="1:8" ht="27" customHeight="1">
      <c r="A350" s="11"/>
      <c r="B350" s="12"/>
      <c r="C350" s="8"/>
      <c r="D350" s="8"/>
      <c r="E350" s="12"/>
      <c r="F350" s="12">
        <f t="shared" si="13"/>
        <v>0</v>
      </c>
      <c r="G350" s="13"/>
    </row>
    <row r="351" spans="1:8" ht="27" customHeight="1">
      <c r="A351" s="11"/>
      <c r="B351" s="12"/>
      <c r="C351" s="8"/>
      <c r="D351" s="8"/>
      <c r="E351" s="12"/>
      <c r="F351" s="12">
        <f t="shared" si="13"/>
        <v>0</v>
      </c>
      <c r="G351" s="13"/>
    </row>
    <row r="352" spans="1:8" ht="27" customHeight="1">
      <c r="A352" s="11"/>
      <c r="B352" s="12"/>
      <c r="C352" s="8"/>
      <c r="D352" s="8"/>
      <c r="E352" s="12"/>
      <c r="F352" s="12">
        <f t="shared" si="13"/>
        <v>0</v>
      </c>
      <c r="G352" s="13"/>
    </row>
    <row r="353" spans="1:8" ht="27" customHeight="1">
      <c r="A353" s="11" t="s">
        <v>52</v>
      </c>
      <c r="B353" s="12"/>
      <c r="C353" s="8"/>
      <c r="D353" s="8"/>
      <c r="E353" s="12"/>
      <c r="F353" s="12">
        <f>SUM(F333:F351)</f>
        <v>0</v>
      </c>
      <c r="G353" s="13"/>
    </row>
    <row r="354" spans="1:8" ht="27" customHeight="1">
      <c r="A354" s="11" t="str">
        <f>A6</f>
        <v>Ⅳ．その他工事</v>
      </c>
      <c r="B354" s="12"/>
      <c r="C354" s="8"/>
      <c r="D354" s="8"/>
      <c r="E354" s="12"/>
      <c r="F354" s="12"/>
      <c r="G354" s="13"/>
    </row>
    <row r="355" spans="1:8" ht="27" customHeight="1">
      <c r="A355" s="34" t="s">
        <v>138</v>
      </c>
      <c r="B355" s="34"/>
      <c r="C355" s="36">
        <v>1</v>
      </c>
      <c r="D355" s="36" t="s">
        <v>34</v>
      </c>
      <c r="E355" s="34"/>
      <c r="F355" s="34">
        <f>C355*E355</f>
        <v>0</v>
      </c>
      <c r="G355" s="37" t="s">
        <v>42</v>
      </c>
      <c r="H355" s="33"/>
    </row>
    <row r="356" spans="1:8" ht="27" customHeight="1">
      <c r="A356" s="11" t="s">
        <v>135</v>
      </c>
      <c r="B356" s="12"/>
      <c r="C356" s="8">
        <v>1</v>
      </c>
      <c r="D356" s="8" t="s">
        <v>34</v>
      </c>
      <c r="E356" s="12"/>
      <c r="F356" s="12">
        <f>C356*E356</f>
        <v>0</v>
      </c>
      <c r="G356" s="13" t="s">
        <v>42</v>
      </c>
    </row>
    <row r="357" spans="1:8" ht="27" customHeight="1">
      <c r="A357" s="11" t="s">
        <v>136</v>
      </c>
      <c r="B357" s="12"/>
      <c r="C357" s="8">
        <v>1</v>
      </c>
      <c r="D357" s="8" t="s">
        <v>34</v>
      </c>
      <c r="E357" s="12"/>
      <c r="F357" s="12">
        <f>C357*E357</f>
        <v>0</v>
      </c>
      <c r="G357" s="13" t="s">
        <v>42</v>
      </c>
    </row>
    <row r="358" spans="1:8" ht="27" customHeight="1">
      <c r="A358" s="11"/>
      <c r="B358" s="12"/>
      <c r="C358" s="8"/>
      <c r="D358" s="8"/>
      <c r="E358" s="12"/>
      <c r="F358" s="12"/>
      <c r="G358" s="13"/>
    </row>
    <row r="359" spans="1:8" ht="27" customHeight="1">
      <c r="A359" s="11"/>
      <c r="B359" s="12"/>
      <c r="C359" s="8"/>
      <c r="D359" s="8"/>
      <c r="E359" s="12"/>
      <c r="F359" s="12"/>
      <c r="G359" s="13"/>
    </row>
    <row r="360" spans="1:8" ht="27" customHeight="1">
      <c r="A360" s="11"/>
      <c r="B360" s="12"/>
      <c r="C360" s="8"/>
      <c r="D360" s="8"/>
      <c r="E360" s="12"/>
      <c r="F360" s="12">
        <f t="shared" ref="F360:F362" si="17">C360*E360</f>
        <v>0</v>
      </c>
      <c r="G360" s="13"/>
      <c r="H360" s="33"/>
    </row>
    <row r="361" spans="1:8" ht="27" customHeight="1">
      <c r="A361" s="11"/>
      <c r="B361" s="12"/>
      <c r="C361" s="8"/>
      <c r="D361" s="8"/>
      <c r="E361" s="12"/>
      <c r="F361" s="12">
        <f t="shared" si="17"/>
        <v>0</v>
      </c>
      <c r="G361" s="13"/>
      <c r="H361" s="33"/>
    </row>
    <row r="362" spans="1:8" ht="27" customHeight="1">
      <c r="A362" s="11"/>
      <c r="B362" s="12"/>
      <c r="C362" s="8"/>
      <c r="D362" s="8"/>
      <c r="E362" s="12"/>
      <c r="F362" s="12">
        <f t="shared" si="17"/>
        <v>0</v>
      </c>
      <c r="G362" s="13"/>
    </row>
    <row r="363" spans="1:8" ht="27" customHeight="1">
      <c r="A363" s="11"/>
      <c r="B363" s="12"/>
      <c r="C363" s="8"/>
      <c r="D363" s="8"/>
      <c r="E363" s="12"/>
      <c r="F363" s="12">
        <f t="shared" ref="F363:F374" si="18">C363*E363</f>
        <v>0</v>
      </c>
      <c r="G363" s="13"/>
    </row>
    <row r="364" spans="1:8" ht="27" customHeight="1">
      <c r="A364" s="11"/>
      <c r="B364" s="12"/>
      <c r="C364" s="8"/>
      <c r="D364" s="8"/>
      <c r="E364" s="12"/>
      <c r="F364" s="12">
        <f t="shared" si="18"/>
        <v>0</v>
      </c>
      <c r="G364" s="13"/>
    </row>
    <row r="365" spans="1:8" ht="27" customHeight="1">
      <c r="A365" s="11"/>
      <c r="B365" s="12"/>
      <c r="C365" s="8"/>
      <c r="D365" s="8"/>
      <c r="E365" s="12"/>
      <c r="F365" s="12">
        <f t="shared" si="18"/>
        <v>0</v>
      </c>
      <c r="G365" s="13"/>
    </row>
    <row r="366" spans="1:8" ht="27" customHeight="1">
      <c r="A366" s="11"/>
      <c r="B366" s="12"/>
      <c r="C366" s="8"/>
      <c r="D366" s="8"/>
      <c r="E366" s="12"/>
      <c r="F366" s="12">
        <f t="shared" si="18"/>
        <v>0</v>
      </c>
      <c r="G366" s="13"/>
    </row>
    <row r="367" spans="1:8" ht="27" customHeight="1">
      <c r="A367" s="11"/>
      <c r="B367" s="12"/>
      <c r="C367" s="8"/>
      <c r="D367" s="8"/>
      <c r="E367" s="12"/>
      <c r="F367" s="12">
        <f t="shared" si="18"/>
        <v>0</v>
      </c>
      <c r="G367" s="13"/>
    </row>
    <row r="368" spans="1:8" ht="27" customHeight="1">
      <c r="A368" s="11"/>
      <c r="B368" s="12"/>
      <c r="C368" s="8"/>
      <c r="D368" s="8"/>
      <c r="E368" s="12"/>
      <c r="F368" s="12">
        <f t="shared" si="18"/>
        <v>0</v>
      </c>
      <c r="G368" s="13"/>
    </row>
    <row r="369" spans="1:7" ht="27" customHeight="1">
      <c r="A369" s="11"/>
      <c r="B369" s="12"/>
      <c r="C369" s="8"/>
      <c r="D369" s="8"/>
      <c r="E369" s="12"/>
      <c r="F369" s="12">
        <f t="shared" si="18"/>
        <v>0</v>
      </c>
      <c r="G369" s="13"/>
    </row>
    <row r="370" spans="1:7" ht="27" customHeight="1">
      <c r="A370" s="11"/>
      <c r="B370" s="12"/>
      <c r="C370" s="8"/>
      <c r="D370" s="8"/>
      <c r="E370" s="12"/>
      <c r="F370" s="12">
        <f t="shared" si="18"/>
        <v>0</v>
      </c>
      <c r="G370" s="13"/>
    </row>
    <row r="371" spans="1:7" ht="27" customHeight="1">
      <c r="A371" s="11"/>
      <c r="B371" s="12"/>
      <c r="C371" s="8"/>
      <c r="D371" s="8"/>
      <c r="E371" s="12"/>
      <c r="F371" s="12">
        <f t="shared" si="18"/>
        <v>0</v>
      </c>
      <c r="G371" s="13"/>
    </row>
    <row r="372" spans="1:7" ht="27" customHeight="1">
      <c r="A372" s="11"/>
      <c r="B372" s="12"/>
      <c r="C372" s="8"/>
      <c r="D372" s="8"/>
      <c r="E372" s="12"/>
      <c r="F372" s="12">
        <f t="shared" si="18"/>
        <v>0</v>
      </c>
      <c r="G372" s="13"/>
    </row>
    <row r="373" spans="1:7" ht="27" customHeight="1">
      <c r="A373" s="11"/>
      <c r="B373" s="12"/>
      <c r="C373" s="8"/>
      <c r="D373" s="8"/>
      <c r="E373" s="12"/>
      <c r="F373" s="12">
        <f t="shared" si="18"/>
        <v>0</v>
      </c>
      <c r="G373" s="13"/>
    </row>
    <row r="374" spans="1:7" ht="27" customHeight="1">
      <c r="A374" s="11"/>
      <c r="B374" s="12"/>
      <c r="C374" s="8"/>
      <c r="D374" s="8"/>
      <c r="E374" s="12"/>
      <c r="F374" s="12">
        <f t="shared" si="18"/>
        <v>0</v>
      </c>
      <c r="G374" s="13"/>
    </row>
    <row r="375" spans="1:7" ht="27" customHeight="1">
      <c r="A375" s="11" t="s">
        <v>39</v>
      </c>
      <c r="B375" s="12"/>
      <c r="C375" s="8"/>
      <c r="D375" s="8"/>
      <c r="E375" s="12"/>
      <c r="F375" s="12">
        <f>SUM(F355:F373)</f>
        <v>0</v>
      </c>
      <c r="G375" s="13"/>
    </row>
  </sheetData>
  <phoneticPr fontId="3"/>
  <printOptions horizontalCentered="1"/>
  <pageMargins left="0.39370078740157483" right="0.39370078740157483" top="1.1023622047244095" bottom="0.23622047244094491" header="0.70866141732283472" footer="0.31496062992125984"/>
  <pageSetup paperSize="9" scale="83" orientation="landscape" r:id="rId1"/>
  <headerFooter alignWithMargins="0">
    <oddHeader>&amp;C&amp;"ＭＳ 明朝,標準"&amp;14&amp;U工　事　費　内　訳　書&amp;R&amp;11
&amp;U（内訳№&amp;P）</oddHeader>
    <oddFooter>&amp;C&amp;P/&amp;N</oddFooter>
  </headerFooter>
  <rowBreaks count="16" manualBreakCount="16">
    <brk id="23" max="6" man="1"/>
    <brk id="45" max="6" man="1"/>
    <brk id="67" max="6" man="1"/>
    <brk id="89" max="6" man="1"/>
    <brk id="111" max="6" man="1"/>
    <brk id="133" max="6" man="1"/>
    <brk id="155" max="6" man="1"/>
    <brk id="177" max="6" man="1"/>
    <brk id="199" max="6" man="1"/>
    <brk id="221" max="6" man="1"/>
    <brk id="243" max="6" man="1"/>
    <brk id="265" max="6" man="1"/>
    <brk id="287" max="6" man="1"/>
    <brk id="309" max="6" man="1"/>
    <brk id="331" max="6" man="1"/>
    <brk id="35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195EB-0F4B-4D59-A7BD-3C9415A3D3EB}">
  <dimension ref="B1:S110"/>
  <sheetViews>
    <sheetView view="pageBreakPreview" zoomScale="115" zoomScaleNormal="100" zoomScaleSheetLayoutView="115" workbookViewId="0">
      <selection activeCell="B2" sqref="B2:S2"/>
    </sheetView>
  </sheetViews>
  <sheetFormatPr defaultColWidth="7" defaultRowHeight="11.25"/>
  <cols>
    <col min="1" max="1" width="2.625" style="47" customWidth="1"/>
    <col min="2" max="3" width="2.125" style="47" customWidth="1"/>
    <col min="4" max="4" width="26.625" style="48" customWidth="1"/>
    <col min="5" max="19" width="11.5" style="47" customWidth="1"/>
    <col min="20" max="16384" width="7" style="47"/>
  </cols>
  <sheetData>
    <row r="1" spans="2:19">
      <c r="B1" s="46"/>
    </row>
    <row r="2" spans="2:19" ht="32.25" customHeight="1">
      <c r="B2" s="49" t="s">
        <v>143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2:19" ht="12" thickBot="1">
      <c r="S3" s="50" t="s">
        <v>144</v>
      </c>
    </row>
    <row r="4" spans="2:19" ht="15" customHeight="1">
      <c r="B4" s="51"/>
      <c r="C4" s="52"/>
      <c r="D4" s="52"/>
      <c r="E4" s="53" t="s">
        <v>145</v>
      </c>
      <c r="F4" s="54"/>
      <c r="G4" s="55"/>
      <c r="H4" s="53" t="s">
        <v>146</v>
      </c>
      <c r="I4" s="54"/>
      <c r="J4" s="55"/>
      <c r="K4" s="53" t="s">
        <v>147</v>
      </c>
      <c r="L4" s="54"/>
      <c r="M4" s="55"/>
      <c r="N4" s="53" t="s">
        <v>148</v>
      </c>
      <c r="O4" s="54"/>
      <c r="P4" s="55"/>
      <c r="Q4" s="53" t="s">
        <v>149</v>
      </c>
      <c r="R4" s="54"/>
      <c r="S4" s="56"/>
    </row>
    <row r="5" spans="2:19" ht="15" customHeight="1" thickBot="1">
      <c r="B5" s="57"/>
      <c r="C5" s="58"/>
      <c r="D5" s="58"/>
      <c r="E5" s="59" t="s">
        <v>150</v>
      </c>
      <c r="F5" s="60" t="s">
        <v>151</v>
      </c>
      <c r="G5" s="59" t="s">
        <v>149</v>
      </c>
      <c r="H5" s="59" t="s">
        <v>54</v>
      </c>
      <c r="I5" s="59" t="s">
        <v>151</v>
      </c>
      <c r="J5" s="59" t="s">
        <v>149</v>
      </c>
      <c r="K5" s="59" t="s">
        <v>54</v>
      </c>
      <c r="L5" s="59" t="s">
        <v>151</v>
      </c>
      <c r="M5" s="59" t="s">
        <v>149</v>
      </c>
      <c r="N5" s="59" t="s">
        <v>54</v>
      </c>
      <c r="O5" s="59" t="s">
        <v>151</v>
      </c>
      <c r="P5" s="59" t="s">
        <v>149</v>
      </c>
      <c r="Q5" s="59" t="s">
        <v>54</v>
      </c>
      <c r="R5" s="59" t="s">
        <v>151</v>
      </c>
      <c r="S5" s="61" t="s">
        <v>152</v>
      </c>
    </row>
    <row r="6" spans="2:19" s="46" customFormat="1" ht="15" customHeight="1" thickTop="1">
      <c r="B6" s="62" t="s">
        <v>153</v>
      </c>
      <c r="C6" s="63"/>
      <c r="D6" s="64"/>
      <c r="E6" s="65">
        <f>+SUM(E7,E13,E23,E27,E34,E37,E43,E54)</f>
        <v>0</v>
      </c>
      <c r="F6" s="66">
        <f>+SUM(F7,F13,F23,F27,F34,F37,F43,F54)</f>
        <v>0</v>
      </c>
      <c r="G6" s="65">
        <f>+SUM(G7,G13,G23,G27,G34,G37,G43,G54)</f>
        <v>0</v>
      </c>
      <c r="H6" s="65">
        <f>+SUM(H7,H13,H23,H27,H34,H37,H43,H54)</f>
        <v>0</v>
      </c>
      <c r="I6" s="65">
        <f>+SUM(I7,I13,I23,I27,I34,I37,I43,I54)</f>
        <v>0</v>
      </c>
      <c r="J6" s="65">
        <f>+SUM(J7,J13,J23,J27,J34,J37,J43,J54)</f>
        <v>0</v>
      </c>
      <c r="K6" s="65">
        <f>+SUM(K7,K13,K23,K27,K34,K37,K43,K54)</f>
        <v>0</v>
      </c>
      <c r="L6" s="65">
        <f>+SUM(L7,L13,L23,L27,L34,L37,L43,L54)</f>
        <v>0</v>
      </c>
      <c r="M6" s="65">
        <f>+SUM(M7,M13,M23,M27,M34,M37,M43,M54)</f>
        <v>0</v>
      </c>
      <c r="N6" s="65">
        <f>+SUM(N7,N13,N23,N27,N34,N37,N43,N54)</f>
        <v>0</v>
      </c>
      <c r="O6" s="65">
        <f>+SUM(O7,O13,O23,O27,O34,O37,O43,O54)</f>
        <v>0</v>
      </c>
      <c r="P6" s="65">
        <f>+SUM(P7,P13,P23,P27,P34,P37,P43,P54)</f>
        <v>0</v>
      </c>
      <c r="Q6" s="65">
        <f>SUM(E6,H6,K6,N6)</f>
        <v>0</v>
      </c>
      <c r="R6" s="65">
        <f>SUM(F6,I6,L6,O6)</f>
        <v>0</v>
      </c>
      <c r="S6" s="67">
        <f>SUM(Q6:R6)</f>
        <v>0</v>
      </c>
    </row>
    <row r="7" spans="2:19" s="46" customFormat="1" ht="15" customHeight="1">
      <c r="B7" s="68"/>
      <c r="C7" s="69" t="s">
        <v>154</v>
      </c>
      <c r="D7" s="70"/>
      <c r="E7" s="71">
        <f>+SUM(E8:E12)</f>
        <v>0</v>
      </c>
      <c r="F7" s="72">
        <f>+SUM(F8:F12)</f>
        <v>0</v>
      </c>
      <c r="G7" s="71">
        <f t="shared" ref="G7:G25" si="0">+SUM(E7,F7)</f>
        <v>0</v>
      </c>
      <c r="H7" s="71">
        <f>+SUM(H8:H12)</f>
        <v>0</v>
      </c>
      <c r="I7" s="71">
        <f>+SUM(I8:I12)</f>
        <v>0</v>
      </c>
      <c r="J7" s="71">
        <f t="shared" ref="J7:J25" si="1">+SUM(H7,I7)</f>
        <v>0</v>
      </c>
      <c r="K7" s="71">
        <f>+SUM(K8:K12)</f>
        <v>0</v>
      </c>
      <c r="L7" s="71">
        <f>+SUM(L8:L12)</f>
        <v>0</v>
      </c>
      <c r="M7" s="71">
        <f t="shared" ref="M7:M25" si="2">+SUM(K7,L7)</f>
        <v>0</v>
      </c>
      <c r="N7" s="71">
        <f>+SUM(N8:N12)</f>
        <v>0</v>
      </c>
      <c r="O7" s="71">
        <f>+SUM(O8:O12)</f>
        <v>0</v>
      </c>
      <c r="P7" s="71">
        <f t="shared" ref="P7:P25" si="3">+SUM(N7,O7)</f>
        <v>0</v>
      </c>
      <c r="Q7" s="71">
        <f t="shared" ref="Q7:R23" si="4">SUM(E7,H7,K7,N7)</f>
        <v>0</v>
      </c>
      <c r="R7" s="71">
        <f t="shared" si="4"/>
        <v>0</v>
      </c>
      <c r="S7" s="73">
        <f t="shared" ref="S7:S70" si="5">SUM(Q7:R7)</f>
        <v>0</v>
      </c>
    </row>
    <row r="8" spans="2:19" s="46" customFormat="1" ht="15" customHeight="1">
      <c r="B8" s="74"/>
      <c r="C8" s="75"/>
      <c r="D8" s="76" t="s">
        <v>155</v>
      </c>
      <c r="E8" s="77"/>
      <c r="F8" s="78"/>
      <c r="G8" s="79">
        <f t="shared" si="0"/>
        <v>0</v>
      </c>
      <c r="H8" s="77"/>
      <c r="I8" s="77"/>
      <c r="J8" s="79">
        <f t="shared" si="1"/>
        <v>0</v>
      </c>
      <c r="K8" s="77"/>
      <c r="L8" s="77"/>
      <c r="M8" s="79">
        <f t="shared" si="2"/>
        <v>0</v>
      </c>
      <c r="N8" s="77"/>
      <c r="O8" s="77"/>
      <c r="P8" s="79">
        <f t="shared" si="3"/>
        <v>0</v>
      </c>
      <c r="Q8" s="77">
        <f t="shared" si="4"/>
        <v>0</v>
      </c>
      <c r="R8" s="77">
        <f t="shared" si="4"/>
        <v>0</v>
      </c>
      <c r="S8" s="80">
        <f t="shared" si="5"/>
        <v>0</v>
      </c>
    </row>
    <row r="9" spans="2:19" s="46" customFormat="1" ht="15" customHeight="1">
      <c r="B9" s="74"/>
      <c r="C9" s="75"/>
      <c r="D9" s="81" t="s">
        <v>156</v>
      </c>
      <c r="E9" s="82"/>
      <c r="F9" s="83"/>
      <c r="G9" s="84">
        <f t="shared" si="0"/>
        <v>0</v>
      </c>
      <c r="H9" s="82"/>
      <c r="I9" s="82"/>
      <c r="J9" s="84">
        <f t="shared" si="1"/>
        <v>0</v>
      </c>
      <c r="K9" s="82"/>
      <c r="L9" s="82"/>
      <c r="M9" s="84">
        <f t="shared" si="2"/>
        <v>0</v>
      </c>
      <c r="N9" s="82"/>
      <c r="O9" s="82"/>
      <c r="P9" s="84">
        <f t="shared" si="3"/>
        <v>0</v>
      </c>
      <c r="Q9" s="82">
        <f t="shared" si="4"/>
        <v>0</v>
      </c>
      <c r="R9" s="82">
        <f>SUM(F9,B9,L9,O9)</f>
        <v>0</v>
      </c>
      <c r="S9" s="85">
        <f t="shared" si="5"/>
        <v>0</v>
      </c>
    </row>
    <row r="10" spans="2:19" s="46" customFormat="1" ht="15" customHeight="1">
      <c r="B10" s="74"/>
      <c r="C10" s="75"/>
      <c r="D10" s="81" t="s">
        <v>157</v>
      </c>
      <c r="E10" s="82"/>
      <c r="F10" s="83"/>
      <c r="G10" s="84">
        <f t="shared" si="0"/>
        <v>0</v>
      </c>
      <c r="H10" s="82"/>
      <c r="I10" s="82"/>
      <c r="J10" s="84">
        <f t="shared" si="1"/>
        <v>0</v>
      </c>
      <c r="K10" s="82"/>
      <c r="L10" s="82"/>
      <c r="M10" s="84">
        <f t="shared" si="2"/>
        <v>0</v>
      </c>
      <c r="N10" s="82"/>
      <c r="O10" s="82"/>
      <c r="P10" s="84">
        <f t="shared" si="3"/>
        <v>0</v>
      </c>
      <c r="Q10" s="82">
        <f t="shared" si="4"/>
        <v>0</v>
      </c>
      <c r="R10" s="82">
        <f t="shared" si="4"/>
        <v>0</v>
      </c>
      <c r="S10" s="85">
        <f t="shared" si="5"/>
        <v>0</v>
      </c>
    </row>
    <row r="11" spans="2:19" s="46" customFormat="1" ht="15" customHeight="1">
      <c r="B11" s="74"/>
      <c r="C11" s="75"/>
      <c r="D11" s="81" t="s">
        <v>158</v>
      </c>
      <c r="E11" s="82"/>
      <c r="F11" s="83"/>
      <c r="G11" s="84">
        <f t="shared" si="0"/>
        <v>0</v>
      </c>
      <c r="H11" s="82"/>
      <c r="I11" s="82"/>
      <c r="J11" s="84">
        <f t="shared" si="1"/>
        <v>0</v>
      </c>
      <c r="K11" s="82"/>
      <c r="L11" s="82"/>
      <c r="M11" s="84">
        <f t="shared" si="2"/>
        <v>0</v>
      </c>
      <c r="N11" s="82"/>
      <c r="O11" s="82"/>
      <c r="P11" s="84">
        <f t="shared" si="3"/>
        <v>0</v>
      </c>
      <c r="Q11" s="82">
        <f t="shared" si="4"/>
        <v>0</v>
      </c>
      <c r="R11" s="82">
        <f t="shared" si="4"/>
        <v>0</v>
      </c>
      <c r="S11" s="85">
        <f t="shared" si="5"/>
        <v>0</v>
      </c>
    </row>
    <row r="12" spans="2:19" s="46" customFormat="1" ht="15" customHeight="1">
      <c r="B12" s="74"/>
      <c r="C12" s="75"/>
      <c r="D12" s="81" t="s">
        <v>159</v>
      </c>
      <c r="E12" s="82"/>
      <c r="F12" s="83"/>
      <c r="G12" s="84">
        <f t="shared" si="0"/>
        <v>0</v>
      </c>
      <c r="H12" s="82"/>
      <c r="I12" s="82"/>
      <c r="J12" s="84">
        <f t="shared" si="1"/>
        <v>0</v>
      </c>
      <c r="K12" s="82"/>
      <c r="L12" s="82"/>
      <c r="M12" s="84">
        <f t="shared" si="2"/>
        <v>0</v>
      </c>
      <c r="N12" s="82"/>
      <c r="O12" s="82"/>
      <c r="P12" s="84">
        <f t="shared" si="3"/>
        <v>0</v>
      </c>
      <c r="Q12" s="82">
        <f t="shared" si="4"/>
        <v>0</v>
      </c>
      <c r="R12" s="82">
        <f>SUM(F12,I12,L12,O12)</f>
        <v>0</v>
      </c>
      <c r="S12" s="85">
        <f t="shared" si="5"/>
        <v>0</v>
      </c>
    </row>
    <row r="13" spans="2:19" s="46" customFormat="1" ht="15" customHeight="1">
      <c r="B13" s="68"/>
      <c r="C13" s="69" t="s">
        <v>160</v>
      </c>
      <c r="D13" s="70"/>
      <c r="E13" s="71">
        <f>+SUM(E14:E22)</f>
        <v>0</v>
      </c>
      <c r="F13" s="72">
        <f>+SUM(F14:F22)</f>
        <v>0</v>
      </c>
      <c r="G13" s="71">
        <f t="shared" si="0"/>
        <v>0</v>
      </c>
      <c r="H13" s="71">
        <f>+SUM(H14:H22)</f>
        <v>0</v>
      </c>
      <c r="I13" s="71">
        <f>+SUM(I14:I22)</f>
        <v>0</v>
      </c>
      <c r="J13" s="71">
        <f t="shared" si="1"/>
        <v>0</v>
      </c>
      <c r="K13" s="71">
        <f>+SUM(K14:K22)</f>
        <v>0</v>
      </c>
      <c r="L13" s="71">
        <f>+SUM(L14:L22)</f>
        <v>0</v>
      </c>
      <c r="M13" s="71">
        <f t="shared" si="2"/>
        <v>0</v>
      </c>
      <c r="N13" s="71">
        <f>+SUM(N14:N22)</f>
        <v>0</v>
      </c>
      <c r="O13" s="71">
        <f>+SUM(O14:O22)</f>
        <v>0</v>
      </c>
      <c r="P13" s="71">
        <f t="shared" si="3"/>
        <v>0</v>
      </c>
      <c r="Q13" s="71">
        <f t="shared" si="4"/>
        <v>0</v>
      </c>
      <c r="R13" s="71">
        <f t="shared" si="4"/>
        <v>0</v>
      </c>
      <c r="S13" s="73">
        <f t="shared" si="5"/>
        <v>0</v>
      </c>
    </row>
    <row r="14" spans="2:19" s="46" customFormat="1" ht="15" customHeight="1">
      <c r="B14" s="74"/>
      <c r="C14" s="75"/>
      <c r="D14" s="76" t="s">
        <v>161</v>
      </c>
      <c r="E14" s="77"/>
      <c r="F14" s="78"/>
      <c r="G14" s="79">
        <f t="shared" si="0"/>
        <v>0</v>
      </c>
      <c r="H14" s="77"/>
      <c r="I14" s="77"/>
      <c r="J14" s="79">
        <f t="shared" si="1"/>
        <v>0</v>
      </c>
      <c r="K14" s="77"/>
      <c r="L14" s="77"/>
      <c r="M14" s="79">
        <f t="shared" si="2"/>
        <v>0</v>
      </c>
      <c r="N14" s="77"/>
      <c r="O14" s="77"/>
      <c r="P14" s="79">
        <f t="shared" si="3"/>
        <v>0</v>
      </c>
      <c r="Q14" s="77">
        <f t="shared" si="4"/>
        <v>0</v>
      </c>
      <c r="R14" s="77">
        <f t="shared" si="4"/>
        <v>0</v>
      </c>
      <c r="S14" s="80">
        <f t="shared" si="5"/>
        <v>0</v>
      </c>
    </row>
    <row r="15" spans="2:19" s="46" customFormat="1" ht="15" customHeight="1">
      <c r="B15" s="74"/>
      <c r="C15" s="75"/>
      <c r="D15" s="86" t="s">
        <v>162</v>
      </c>
      <c r="E15" s="87"/>
      <c r="F15" s="88"/>
      <c r="G15" s="84">
        <f t="shared" si="0"/>
        <v>0</v>
      </c>
      <c r="H15" s="87"/>
      <c r="I15" s="87"/>
      <c r="J15" s="84">
        <f t="shared" si="1"/>
        <v>0</v>
      </c>
      <c r="K15" s="87"/>
      <c r="L15" s="87"/>
      <c r="M15" s="84">
        <f t="shared" si="2"/>
        <v>0</v>
      </c>
      <c r="N15" s="87"/>
      <c r="O15" s="87"/>
      <c r="P15" s="84">
        <f t="shared" si="3"/>
        <v>0</v>
      </c>
      <c r="Q15" s="87">
        <f t="shared" si="4"/>
        <v>0</v>
      </c>
      <c r="R15" s="87">
        <f t="shared" si="4"/>
        <v>0</v>
      </c>
      <c r="S15" s="85">
        <f t="shared" si="5"/>
        <v>0</v>
      </c>
    </row>
    <row r="16" spans="2:19" s="46" customFormat="1" ht="15" customHeight="1">
      <c r="B16" s="68"/>
      <c r="C16" s="89"/>
      <c r="D16" s="86" t="s">
        <v>56</v>
      </c>
      <c r="E16" s="82"/>
      <c r="F16" s="83"/>
      <c r="G16" s="84">
        <f t="shared" si="0"/>
        <v>0</v>
      </c>
      <c r="H16" s="82"/>
      <c r="I16" s="82"/>
      <c r="J16" s="84">
        <f t="shared" si="1"/>
        <v>0</v>
      </c>
      <c r="K16" s="82"/>
      <c r="L16" s="82"/>
      <c r="M16" s="84">
        <f t="shared" si="2"/>
        <v>0</v>
      </c>
      <c r="N16" s="82"/>
      <c r="O16" s="82"/>
      <c r="P16" s="84">
        <f t="shared" si="3"/>
        <v>0</v>
      </c>
      <c r="Q16" s="87">
        <f t="shared" si="4"/>
        <v>0</v>
      </c>
      <c r="R16" s="87">
        <f t="shared" si="4"/>
        <v>0</v>
      </c>
      <c r="S16" s="85">
        <f t="shared" si="5"/>
        <v>0</v>
      </c>
    </row>
    <row r="17" spans="2:19" s="46" customFormat="1" ht="15" customHeight="1">
      <c r="B17" s="68"/>
      <c r="C17" s="89"/>
      <c r="D17" s="86" t="s">
        <v>142</v>
      </c>
      <c r="E17" s="90"/>
      <c r="F17" s="91"/>
      <c r="G17" s="92">
        <f t="shared" si="0"/>
        <v>0</v>
      </c>
      <c r="H17" s="90"/>
      <c r="I17" s="90"/>
      <c r="J17" s="92">
        <f t="shared" si="1"/>
        <v>0</v>
      </c>
      <c r="K17" s="90"/>
      <c r="L17" s="90"/>
      <c r="M17" s="92">
        <f t="shared" si="2"/>
        <v>0</v>
      </c>
      <c r="N17" s="90"/>
      <c r="O17" s="90"/>
      <c r="P17" s="92">
        <f t="shared" si="3"/>
        <v>0</v>
      </c>
      <c r="Q17" s="90">
        <f t="shared" si="4"/>
        <v>0</v>
      </c>
      <c r="R17" s="90">
        <f t="shared" si="4"/>
        <v>0</v>
      </c>
      <c r="S17" s="93">
        <f t="shared" si="5"/>
        <v>0</v>
      </c>
    </row>
    <row r="18" spans="2:19" s="46" customFormat="1" ht="15" customHeight="1">
      <c r="B18" s="68"/>
      <c r="C18" s="89"/>
      <c r="D18" s="86" t="s">
        <v>57</v>
      </c>
      <c r="E18" s="82"/>
      <c r="F18" s="83"/>
      <c r="G18" s="84">
        <f t="shared" si="0"/>
        <v>0</v>
      </c>
      <c r="H18" s="82"/>
      <c r="I18" s="82"/>
      <c r="J18" s="84">
        <f t="shared" si="1"/>
        <v>0</v>
      </c>
      <c r="K18" s="82"/>
      <c r="L18" s="82"/>
      <c r="M18" s="84">
        <f t="shared" si="2"/>
        <v>0</v>
      </c>
      <c r="N18" s="82"/>
      <c r="O18" s="82"/>
      <c r="P18" s="84">
        <f t="shared" si="3"/>
        <v>0</v>
      </c>
      <c r="Q18" s="82">
        <f t="shared" si="4"/>
        <v>0</v>
      </c>
      <c r="R18" s="82">
        <f t="shared" si="4"/>
        <v>0</v>
      </c>
      <c r="S18" s="85">
        <f t="shared" si="5"/>
        <v>0</v>
      </c>
    </row>
    <row r="19" spans="2:19" s="46" customFormat="1" ht="15" customHeight="1">
      <c r="B19" s="68"/>
      <c r="C19" s="89"/>
      <c r="D19" s="86" t="s">
        <v>163</v>
      </c>
      <c r="E19" s="82"/>
      <c r="F19" s="83"/>
      <c r="G19" s="84">
        <f t="shared" si="0"/>
        <v>0</v>
      </c>
      <c r="H19" s="82"/>
      <c r="I19" s="82"/>
      <c r="J19" s="84">
        <f t="shared" si="1"/>
        <v>0</v>
      </c>
      <c r="K19" s="82"/>
      <c r="L19" s="82"/>
      <c r="M19" s="84">
        <f t="shared" si="2"/>
        <v>0</v>
      </c>
      <c r="N19" s="82"/>
      <c r="O19" s="82"/>
      <c r="P19" s="84">
        <f t="shared" si="3"/>
        <v>0</v>
      </c>
      <c r="Q19" s="82">
        <f t="shared" si="4"/>
        <v>0</v>
      </c>
      <c r="R19" s="82">
        <f t="shared" si="4"/>
        <v>0</v>
      </c>
      <c r="S19" s="85">
        <f t="shared" si="5"/>
        <v>0</v>
      </c>
    </row>
    <row r="20" spans="2:19" s="46" customFormat="1" ht="15" customHeight="1">
      <c r="B20" s="68"/>
      <c r="C20" s="89"/>
      <c r="D20" s="86" t="s">
        <v>164</v>
      </c>
      <c r="E20" s="82"/>
      <c r="F20" s="83"/>
      <c r="G20" s="84">
        <f t="shared" si="0"/>
        <v>0</v>
      </c>
      <c r="H20" s="82"/>
      <c r="I20" s="82"/>
      <c r="J20" s="84">
        <f t="shared" si="1"/>
        <v>0</v>
      </c>
      <c r="K20" s="82"/>
      <c r="L20" s="82"/>
      <c r="M20" s="84">
        <f t="shared" si="2"/>
        <v>0</v>
      </c>
      <c r="N20" s="82"/>
      <c r="O20" s="82"/>
      <c r="P20" s="84">
        <f t="shared" si="3"/>
        <v>0</v>
      </c>
      <c r="Q20" s="82">
        <f t="shared" si="4"/>
        <v>0</v>
      </c>
      <c r="R20" s="82">
        <f t="shared" si="4"/>
        <v>0</v>
      </c>
      <c r="S20" s="85">
        <f t="shared" si="5"/>
        <v>0</v>
      </c>
    </row>
    <row r="21" spans="2:19" s="46" customFormat="1" ht="15" customHeight="1">
      <c r="B21" s="68"/>
      <c r="C21" s="89"/>
      <c r="D21" s="86" t="s">
        <v>165</v>
      </c>
      <c r="E21" s="82"/>
      <c r="F21" s="83"/>
      <c r="G21" s="84">
        <f t="shared" si="0"/>
        <v>0</v>
      </c>
      <c r="H21" s="82"/>
      <c r="I21" s="82"/>
      <c r="J21" s="84">
        <f t="shared" si="1"/>
        <v>0</v>
      </c>
      <c r="K21" s="82"/>
      <c r="L21" s="82"/>
      <c r="M21" s="84">
        <f t="shared" si="2"/>
        <v>0</v>
      </c>
      <c r="N21" s="82"/>
      <c r="O21" s="82"/>
      <c r="P21" s="84">
        <f t="shared" si="3"/>
        <v>0</v>
      </c>
      <c r="Q21" s="82">
        <f t="shared" si="4"/>
        <v>0</v>
      </c>
      <c r="R21" s="82">
        <f t="shared" si="4"/>
        <v>0</v>
      </c>
      <c r="S21" s="85">
        <f t="shared" si="5"/>
        <v>0</v>
      </c>
    </row>
    <row r="22" spans="2:19" s="46" customFormat="1" ht="15" customHeight="1">
      <c r="B22" s="68"/>
      <c r="C22" s="89"/>
      <c r="D22" s="86" t="s">
        <v>166</v>
      </c>
      <c r="E22" s="90"/>
      <c r="F22" s="91"/>
      <c r="G22" s="84">
        <f t="shared" si="0"/>
        <v>0</v>
      </c>
      <c r="H22" s="90"/>
      <c r="I22" s="90"/>
      <c r="J22" s="84">
        <f t="shared" si="1"/>
        <v>0</v>
      </c>
      <c r="K22" s="90"/>
      <c r="L22" s="90"/>
      <c r="M22" s="84">
        <f t="shared" si="2"/>
        <v>0</v>
      </c>
      <c r="N22" s="90"/>
      <c r="O22" s="90"/>
      <c r="P22" s="84">
        <f t="shared" si="3"/>
        <v>0</v>
      </c>
      <c r="Q22" s="90">
        <f t="shared" si="4"/>
        <v>0</v>
      </c>
      <c r="R22" s="90">
        <f t="shared" si="4"/>
        <v>0</v>
      </c>
      <c r="S22" s="85">
        <f t="shared" si="5"/>
        <v>0</v>
      </c>
    </row>
    <row r="23" spans="2:19" s="46" customFormat="1" ht="15" customHeight="1">
      <c r="B23" s="68"/>
      <c r="C23" s="69" t="s">
        <v>167</v>
      </c>
      <c r="D23" s="70"/>
      <c r="E23" s="71">
        <f>+SUM(E24:E26)</f>
        <v>0</v>
      </c>
      <c r="F23" s="72">
        <f>+SUM(F24:F26)</f>
        <v>0</v>
      </c>
      <c r="G23" s="71">
        <f t="shared" si="0"/>
        <v>0</v>
      </c>
      <c r="H23" s="71">
        <f>+SUM(H24:H26)</f>
        <v>0</v>
      </c>
      <c r="I23" s="71">
        <f>+SUM(I24:I26)</f>
        <v>0</v>
      </c>
      <c r="J23" s="71">
        <f t="shared" si="1"/>
        <v>0</v>
      </c>
      <c r="K23" s="71">
        <f>+SUM(K24:K26)</f>
        <v>0</v>
      </c>
      <c r="L23" s="71">
        <f>+SUM(L24:L26)</f>
        <v>0</v>
      </c>
      <c r="M23" s="71">
        <f t="shared" si="2"/>
        <v>0</v>
      </c>
      <c r="N23" s="71">
        <f>+SUM(N24:N26)</f>
        <v>0</v>
      </c>
      <c r="O23" s="71">
        <f>+SUM(O24:O26)</f>
        <v>0</v>
      </c>
      <c r="P23" s="71">
        <f t="shared" si="3"/>
        <v>0</v>
      </c>
      <c r="Q23" s="71">
        <f t="shared" si="4"/>
        <v>0</v>
      </c>
      <c r="R23" s="71">
        <f t="shared" si="4"/>
        <v>0</v>
      </c>
      <c r="S23" s="73">
        <f t="shared" si="5"/>
        <v>0</v>
      </c>
    </row>
    <row r="24" spans="2:19" s="46" customFormat="1" ht="15" customHeight="1">
      <c r="B24" s="74"/>
      <c r="C24" s="75"/>
      <c r="D24" s="94" t="s">
        <v>168</v>
      </c>
      <c r="E24" s="95"/>
      <c r="F24" s="96"/>
      <c r="G24" s="97">
        <f t="shared" si="0"/>
        <v>0</v>
      </c>
      <c r="H24" s="95"/>
      <c r="I24" s="95"/>
      <c r="J24" s="97">
        <f t="shared" si="1"/>
        <v>0</v>
      </c>
      <c r="K24" s="95"/>
      <c r="L24" s="95"/>
      <c r="M24" s="97">
        <f t="shared" si="2"/>
        <v>0</v>
      </c>
      <c r="N24" s="95"/>
      <c r="O24" s="95"/>
      <c r="P24" s="97">
        <f t="shared" si="3"/>
        <v>0</v>
      </c>
      <c r="Q24" s="95">
        <f t="shared" ref="Q24:R47" si="6">SUM(E24,H24,K24,N24)</f>
        <v>0</v>
      </c>
      <c r="R24" s="95">
        <f t="shared" si="6"/>
        <v>0</v>
      </c>
      <c r="S24" s="98">
        <f t="shared" si="5"/>
        <v>0</v>
      </c>
    </row>
    <row r="25" spans="2:19" s="46" customFormat="1" ht="15" customHeight="1">
      <c r="B25" s="68"/>
      <c r="C25" s="89"/>
      <c r="D25" s="81" t="s">
        <v>169</v>
      </c>
      <c r="E25" s="82"/>
      <c r="F25" s="83"/>
      <c r="G25" s="84">
        <f t="shared" si="0"/>
        <v>0</v>
      </c>
      <c r="H25" s="82"/>
      <c r="I25" s="82"/>
      <c r="J25" s="84">
        <f t="shared" si="1"/>
        <v>0</v>
      </c>
      <c r="K25" s="82"/>
      <c r="L25" s="82"/>
      <c r="M25" s="84">
        <f t="shared" si="2"/>
        <v>0</v>
      </c>
      <c r="N25" s="82"/>
      <c r="O25" s="82"/>
      <c r="P25" s="84">
        <f t="shared" si="3"/>
        <v>0</v>
      </c>
      <c r="Q25" s="82">
        <f t="shared" si="6"/>
        <v>0</v>
      </c>
      <c r="R25" s="82">
        <f t="shared" si="6"/>
        <v>0</v>
      </c>
      <c r="S25" s="85">
        <f t="shared" si="5"/>
        <v>0</v>
      </c>
    </row>
    <row r="26" spans="2:19" s="46" customFormat="1" ht="15" customHeight="1">
      <c r="B26" s="68"/>
      <c r="C26" s="89"/>
      <c r="D26" s="86" t="s">
        <v>170</v>
      </c>
      <c r="E26" s="90"/>
      <c r="F26" s="91"/>
      <c r="G26" s="99"/>
      <c r="H26" s="90"/>
      <c r="I26" s="90"/>
      <c r="J26" s="99"/>
      <c r="K26" s="90"/>
      <c r="L26" s="90"/>
      <c r="M26" s="99"/>
      <c r="N26" s="90"/>
      <c r="O26" s="90"/>
      <c r="P26" s="99"/>
      <c r="Q26" s="90">
        <f t="shared" si="6"/>
        <v>0</v>
      </c>
      <c r="R26" s="90">
        <f t="shared" si="6"/>
        <v>0</v>
      </c>
      <c r="S26" s="85">
        <f t="shared" si="5"/>
        <v>0</v>
      </c>
    </row>
    <row r="27" spans="2:19" s="46" customFormat="1" ht="15" customHeight="1">
      <c r="B27" s="68"/>
      <c r="C27" s="69" t="s">
        <v>171</v>
      </c>
      <c r="D27" s="70"/>
      <c r="E27" s="71">
        <f>+SUM(E28:E33)</f>
        <v>0</v>
      </c>
      <c r="F27" s="72">
        <f>+SUM(F28:F33)</f>
        <v>0</v>
      </c>
      <c r="G27" s="71">
        <f t="shared" ref="G27:G84" si="7">+SUM(E27,F27)</f>
        <v>0</v>
      </c>
      <c r="H27" s="71">
        <f>+SUM(H28:H33)</f>
        <v>0</v>
      </c>
      <c r="I27" s="71">
        <f>+SUM(I28:I33)</f>
        <v>0</v>
      </c>
      <c r="J27" s="71">
        <f t="shared" ref="J27:J84" si="8">+SUM(H27,I27)</f>
        <v>0</v>
      </c>
      <c r="K27" s="71">
        <f>+SUM(K28:K33)</f>
        <v>0</v>
      </c>
      <c r="L27" s="71">
        <f>+SUM(L28:L33)</f>
        <v>0</v>
      </c>
      <c r="M27" s="71">
        <f t="shared" ref="M27:M48" si="9">+SUM(K27,L27)</f>
        <v>0</v>
      </c>
      <c r="N27" s="71">
        <f>+SUM(N28:N33)</f>
        <v>0</v>
      </c>
      <c r="O27" s="71">
        <f>+SUM(O28:O33)</f>
        <v>0</v>
      </c>
      <c r="P27" s="71">
        <f t="shared" ref="P27:P84" si="10">+SUM(N27,O27)</f>
        <v>0</v>
      </c>
      <c r="Q27" s="71">
        <f t="shared" si="6"/>
        <v>0</v>
      </c>
      <c r="R27" s="71">
        <f t="shared" si="6"/>
        <v>0</v>
      </c>
      <c r="S27" s="73">
        <f t="shared" si="5"/>
        <v>0</v>
      </c>
    </row>
    <row r="28" spans="2:19" s="46" customFormat="1" ht="15" customHeight="1">
      <c r="B28" s="74"/>
      <c r="C28" s="75"/>
      <c r="D28" s="76" t="s">
        <v>172</v>
      </c>
      <c r="E28" s="77"/>
      <c r="F28" s="78"/>
      <c r="G28" s="79">
        <f t="shared" si="7"/>
        <v>0</v>
      </c>
      <c r="H28" s="77"/>
      <c r="I28" s="77"/>
      <c r="J28" s="79">
        <f t="shared" si="8"/>
        <v>0</v>
      </c>
      <c r="K28" s="77"/>
      <c r="L28" s="77"/>
      <c r="M28" s="79">
        <f t="shared" si="9"/>
        <v>0</v>
      </c>
      <c r="N28" s="77"/>
      <c r="O28" s="77"/>
      <c r="P28" s="79">
        <f t="shared" si="10"/>
        <v>0</v>
      </c>
      <c r="Q28" s="77">
        <f t="shared" si="6"/>
        <v>0</v>
      </c>
      <c r="R28" s="77">
        <f t="shared" si="6"/>
        <v>0</v>
      </c>
      <c r="S28" s="80">
        <f t="shared" si="5"/>
        <v>0</v>
      </c>
    </row>
    <row r="29" spans="2:19" s="46" customFormat="1" ht="15" customHeight="1">
      <c r="B29" s="74"/>
      <c r="C29" s="75"/>
      <c r="D29" s="81" t="s">
        <v>173</v>
      </c>
      <c r="E29" s="82"/>
      <c r="F29" s="83"/>
      <c r="G29" s="84">
        <f t="shared" si="7"/>
        <v>0</v>
      </c>
      <c r="H29" s="82"/>
      <c r="I29" s="82"/>
      <c r="J29" s="84">
        <f t="shared" si="8"/>
        <v>0</v>
      </c>
      <c r="K29" s="82"/>
      <c r="L29" s="82"/>
      <c r="M29" s="84">
        <f t="shared" si="9"/>
        <v>0</v>
      </c>
      <c r="N29" s="82"/>
      <c r="O29" s="82"/>
      <c r="P29" s="84">
        <f t="shared" si="10"/>
        <v>0</v>
      </c>
      <c r="Q29" s="82">
        <f t="shared" si="6"/>
        <v>0</v>
      </c>
      <c r="R29" s="82">
        <f t="shared" si="6"/>
        <v>0</v>
      </c>
      <c r="S29" s="85">
        <f t="shared" si="5"/>
        <v>0</v>
      </c>
    </row>
    <row r="30" spans="2:19" s="46" customFormat="1" ht="15" customHeight="1">
      <c r="B30" s="74"/>
      <c r="C30" s="75"/>
      <c r="D30" s="81" t="s">
        <v>174</v>
      </c>
      <c r="E30" s="82"/>
      <c r="F30" s="83"/>
      <c r="G30" s="84">
        <f t="shared" si="7"/>
        <v>0</v>
      </c>
      <c r="H30" s="82"/>
      <c r="I30" s="82"/>
      <c r="J30" s="84">
        <f t="shared" si="8"/>
        <v>0</v>
      </c>
      <c r="K30" s="82"/>
      <c r="L30" s="82"/>
      <c r="M30" s="84">
        <f t="shared" si="9"/>
        <v>0</v>
      </c>
      <c r="N30" s="82"/>
      <c r="O30" s="82"/>
      <c r="P30" s="84">
        <f t="shared" si="10"/>
        <v>0</v>
      </c>
      <c r="Q30" s="82">
        <f t="shared" si="6"/>
        <v>0</v>
      </c>
      <c r="R30" s="82">
        <f t="shared" si="6"/>
        <v>0</v>
      </c>
      <c r="S30" s="85">
        <f t="shared" si="5"/>
        <v>0</v>
      </c>
    </row>
    <row r="31" spans="2:19" s="46" customFormat="1" ht="15" customHeight="1">
      <c r="B31" s="74"/>
      <c r="C31" s="75"/>
      <c r="D31" s="81" t="s">
        <v>175</v>
      </c>
      <c r="E31" s="82"/>
      <c r="F31" s="83"/>
      <c r="G31" s="84">
        <f t="shared" si="7"/>
        <v>0</v>
      </c>
      <c r="H31" s="82"/>
      <c r="I31" s="82"/>
      <c r="J31" s="84">
        <f t="shared" si="8"/>
        <v>0</v>
      </c>
      <c r="K31" s="82"/>
      <c r="L31" s="82"/>
      <c r="M31" s="84">
        <f t="shared" si="9"/>
        <v>0</v>
      </c>
      <c r="N31" s="82"/>
      <c r="O31" s="82"/>
      <c r="P31" s="84">
        <f t="shared" si="10"/>
        <v>0</v>
      </c>
      <c r="Q31" s="82">
        <f t="shared" si="6"/>
        <v>0</v>
      </c>
      <c r="R31" s="82">
        <f t="shared" si="6"/>
        <v>0</v>
      </c>
      <c r="S31" s="85">
        <f t="shared" si="5"/>
        <v>0</v>
      </c>
    </row>
    <row r="32" spans="2:19" s="46" customFormat="1" ht="15" customHeight="1">
      <c r="B32" s="74"/>
      <c r="C32" s="75"/>
      <c r="D32" s="81" t="s">
        <v>176</v>
      </c>
      <c r="E32" s="82"/>
      <c r="F32" s="83"/>
      <c r="G32" s="84">
        <f t="shared" si="7"/>
        <v>0</v>
      </c>
      <c r="H32" s="82"/>
      <c r="I32" s="82"/>
      <c r="J32" s="84">
        <f t="shared" si="8"/>
        <v>0</v>
      </c>
      <c r="K32" s="82"/>
      <c r="L32" s="82"/>
      <c r="M32" s="84">
        <f t="shared" si="9"/>
        <v>0</v>
      </c>
      <c r="N32" s="82"/>
      <c r="O32" s="82"/>
      <c r="P32" s="84">
        <f t="shared" si="10"/>
        <v>0</v>
      </c>
      <c r="Q32" s="82">
        <f t="shared" si="6"/>
        <v>0</v>
      </c>
      <c r="R32" s="82">
        <f t="shared" si="6"/>
        <v>0</v>
      </c>
      <c r="S32" s="85">
        <f t="shared" si="5"/>
        <v>0</v>
      </c>
    </row>
    <row r="33" spans="2:19" s="46" customFormat="1" ht="15" customHeight="1">
      <c r="B33" s="74"/>
      <c r="C33" s="75"/>
      <c r="D33" s="100" t="s">
        <v>177</v>
      </c>
      <c r="E33" s="101"/>
      <c r="F33" s="102"/>
      <c r="G33" s="103">
        <f t="shared" si="7"/>
        <v>0</v>
      </c>
      <c r="H33" s="101"/>
      <c r="I33" s="101"/>
      <c r="J33" s="103">
        <f t="shared" si="8"/>
        <v>0</v>
      </c>
      <c r="K33" s="101"/>
      <c r="L33" s="101"/>
      <c r="M33" s="103">
        <f t="shared" si="9"/>
        <v>0</v>
      </c>
      <c r="N33" s="101"/>
      <c r="O33" s="101"/>
      <c r="P33" s="103">
        <f t="shared" si="10"/>
        <v>0</v>
      </c>
      <c r="Q33" s="101">
        <f t="shared" si="6"/>
        <v>0</v>
      </c>
      <c r="R33" s="101">
        <f t="shared" si="6"/>
        <v>0</v>
      </c>
      <c r="S33" s="104">
        <f t="shared" si="5"/>
        <v>0</v>
      </c>
    </row>
    <row r="34" spans="2:19" s="46" customFormat="1" ht="15" customHeight="1">
      <c r="B34" s="68"/>
      <c r="C34" s="69" t="s">
        <v>178</v>
      </c>
      <c r="D34" s="105"/>
      <c r="E34" s="71">
        <f>+SUM(E35:E36)</f>
        <v>0</v>
      </c>
      <c r="F34" s="72">
        <f>+SUM(F35:F36)</f>
        <v>0</v>
      </c>
      <c r="G34" s="71">
        <f t="shared" si="7"/>
        <v>0</v>
      </c>
      <c r="H34" s="71">
        <f t="shared" ref="H34:I34" si="11">+SUM(H35:H36)</f>
        <v>0</v>
      </c>
      <c r="I34" s="71">
        <f t="shared" si="11"/>
        <v>0</v>
      </c>
      <c r="J34" s="71">
        <f t="shared" si="8"/>
        <v>0</v>
      </c>
      <c r="K34" s="71">
        <f t="shared" ref="K34:L34" si="12">+SUM(K35:K36)</f>
        <v>0</v>
      </c>
      <c r="L34" s="71">
        <f t="shared" si="12"/>
        <v>0</v>
      </c>
      <c r="M34" s="71">
        <f t="shared" si="9"/>
        <v>0</v>
      </c>
      <c r="N34" s="71">
        <f t="shared" ref="N34:O34" si="13">+SUM(N35:N36)</f>
        <v>0</v>
      </c>
      <c r="O34" s="71">
        <f t="shared" si="13"/>
        <v>0</v>
      </c>
      <c r="P34" s="71">
        <f t="shared" si="10"/>
        <v>0</v>
      </c>
      <c r="Q34" s="71">
        <f t="shared" si="6"/>
        <v>0</v>
      </c>
      <c r="R34" s="71">
        <f t="shared" si="6"/>
        <v>0</v>
      </c>
      <c r="S34" s="73">
        <f t="shared" si="5"/>
        <v>0</v>
      </c>
    </row>
    <row r="35" spans="2:19" s="46" customFormat="1" ht="15" customHeight="1">
      <c r="B35" s="68"/>
      <c r="C35" s="89"/>
      <c r="D35" s="76" t="s">
        <v>179</v>
      </c>
      <c r="E35" s="77"/>
      <c r="F35" s="78"/>
      <c r="G35" s="79">
        <f t="shared" si="7"/>
        <v>0</v>
      </c>
      <c r="H35" s="77"/>
      <c r="I35" s="77"/>
      <c r="J35" s="79">
        <f t="shared" si="8"/>
        <v>0</v>
      </c>
      <c r="K35" s="77"/>
      <c r="L35" s="77"/>
      <c r="M35" s="79">
        <f t="shared" si="9"/>
        <v>0</v>
      </c>
      <c r="N35" s="77"/>
      <c r="O35" s="77"/>
      <c r="P35" s="79">
        <f t="shared" si="10"/>
        <v>0</v>
      </c>
      <c r="Q35" s="77">
        <f t="shared" si="6"/>
        <v>0</v>
      </c>
      <c r="R35" s="77">
        <f t="shared" si="6"/>
        <v>0</v>
      </c>
      <c r="S35" s="80">
        <f t="shared" si="5"/>
        <v>0</v>
      </c>
    </row>
    <row r="36" spans="2:19" s="46" customFormat="1" ht="15" customHeight="1">
      <c r="B36" s="68"/>
      <c r="C36" s="89"/>
      <c r="D36" s="81" t="s">
        <v>180</v>
      </c>
      <c r="E36" s="82"/>
      <c r="F36" s="83"/>
      <c r="G36" s="84">
        <f t="shared" si="7"/>
        <v>0</v>
      </c>
      <c r="H36" s="82"/>
      <c r="I36" s="82"/>
      <c r="J36" s="84">
        <f t="shared" si="8"/>
        <v>0</v>
      </c>
      <c r="K36" s="82"/>
      <c r="L36" s="82"/>
      <c r="M36" s="84">
        <f t="shared" si="9"/>
        <v>0</v>
      </c>
      <c r="N36" s="82"/>
      <c r="O36" s="82"/>
      <c r="P36" s="84">
        <f t="shared" si="10"/>
        <v>0</v>
      </c>
      <c r="Q36" s="82">
        <f t="shared" si="6"/>
        <v>0</v>
      </c>
      <c r="R36" s="82">
        <f t="shared" si="6"/>
        <v>0</v>
      </c>
      <c r="S36" s="85">
        <f t="shared" si="5"/>
        <v>0</v>
      </c>
    </row>
    <row r="37" spans="2:19" s="46" customFormat="1" ht="15" customHeight="1">
      <c r="B37" s="68"/>
      <c r="C37" s="69" t="s">
        <v>181</v>
      </c>
      <c r="D37" s="70"/>
      <c r="E37" s="71">
        <f>+SUM(E38:E42)</f>
        <v>0</v>
      </c>
      <c r="F37" s="72">
        <f>+SUM(F38:F42)</f>
        <v>0</v>
      </c>
      <c r="G37" s="71">
        <f t="shared" si="7"/>
        <v>0</v>
      </c>
      <c r="H37" s="71">
        <f>+SUM(H38:H42)</f>
        <v>0</v>
      </c>
      <c r="I37" s="71">
        <f>+SUM(I38:I42)</f>
        <v>0</v>
      </c>
      <c r="J37" s="71">
        <f t="shared" si="8"/>
        <v>0</v>
      </c>
      <c r="K37" s="71">
        <f>+SUM(K38:K42)</f>
        <v>0</v>
      </c>
      <c r="L37" s="71">
        <f>+SUM(L38:L42)</f>
        <v>0</v>
      </c>
      <c r="M37" s="71">
        <f t="shared" si="9"/>
        <v>0</v>
      </c>
      <c r="N37" s="71">
        <f>+SUM(N38:N42)</f>
        <v>0</v>
      </c>
      <c r="O37" s="71">
        <f>+SUM(O38:O42)</f>
        <v>0</v>
      </c>
      <c r="P37" s="71">
        <f t="shared" si="10"/>
        <v>0</v>
      </c>
      <c r="Q37" s="71">
        <f t="shared" si="6"/>
        <v>0</v>
      </c>
      <c r="R37" s="71">
        <f t="shared" si="6"/>
        <v>0</v>
      </c>
      <c r="S37" s="73">
        <f t="shared" si="5"/>
        <v>0</v>
      </c>
    </row>
    <row r="38" spans="2:19" s="46" customFormat="1" ht="15" customHeight="1">
      <c r="B38" s="68"/>
      <c r="C38" s="89"/>
      <c r="D38" s="94" t="s">
        <v>182</v>
      </c>
      <c r="E38" s="77"/>
      <c r="F38" s="78"/>
      <c r="G38" s="79">
        <f t="shared" si="7"/>
        <v>0</v>
      </c>
      <c r="H38" s="77"/>
      <c r="I38" s="77"/>
      <c r="J38" s="79">
        <f t="shared" si="8"/>
        <v>0</v>
      </c>
      <c r="K38" s="77"/>
      <c r="L38" s="77"/>
      <c r="M38" s="79">
        <f t="shared" si="9"/>
        <v>0</v>
      </c>
      <c r="N38" s="77"/>
      <c r="O38" s="77"/>
      <c r="P38" s="79">
        <f t="shared" si="10"/>
        <v>0</v>
      </c>
      <c r="Q38" s="77">
        <f t="shared" si="6"/>
        <v>0</v>
      </c>
      <c r="R38" s="77">
        <f t="shared" si="6"/>
        <v>0</v>
      </c>
      <c r="S38" s="80">
        <f t="shared" si="5"/>
        <v>0</v>
      </c>
    </row>
    <row r="39" spans="2:19" s="46" customFormat="1" ht="15" customHeight="1">
      <c r="B39" s="68"/>
      <c r="C39" s="89"/>
      <c r="D39" s="81" t="s">
        <v>183</v>
      </c>
      <c r="E39" s="82"/>
      <c r="F39" s="83"/>
      <c r="G39" s="84">
        <f t="shared" si="7"/>
        <v>0</v>
      </c>
      <c r="H39" s="82"/>
      <c r="I39" s="82"/>
      <c r="J39" s="84">
        <f t="shared" si="8"/>
        <v>0</v>
      </c>
      <c r="K39" s="82"/>
      <c r="L39" s="82"/>
      <c r="M39" s="84">
        <f t="shared" si="9"/>
        <v>0</v>
      </c>
      <c r="N39" s="82"/>
      <c r="O39" s="82"/>
      <c r="P39" s="84">
        <f t="shared" si="10"/>
        <v>0</v>
      </c>
      <c r="Q39" s="82">
        <f t="shared" si="6"/>
        <v>0</v>
      </c>
      <c r="R39" s="82">
        <f t="shared" si="6"/>
        <v>0</v>
      </c>
      <c r="S39" s="85">
        <f t="shared" si="5"/>
        <v>0</v>
      </c>
    </row>
    <row r="40" spans="2:19" s="46" customFormat="1" ht="15" customHeight="1">
      <c r="B40" s="68"/>
      <c r="C40" s="89"/>
      <c r="D40" s="81" t="s">
        <v>184</v>
      </c>
      <c r="E40" s="82"/>
      <c r="F40" s="83"/>
      <c r="G40" s="84">
        <f t="shared" si="7"/>
        <v>0</v>
      </c>
      <c r="H40" s="82"/>
      <c r="I40" s="82"/>
      <c r="J40" s="84">
        <f t="shared" si="8"/>
        <v>0</v>
      </c>
      <c r="K40" s="82"/>
      <c r="L40" s="82"/>
      <c r="M40" s="84">
        <f t="shared" si="9"/>
        <v>0</v>
      </c>
      <c r="N40" s="82"/>
      <c r="O40" s="82"/>
      <c r="P40" s="84">
        <f t="shared" si="10"/>
        <v>0</v>
      </c>
      <c r="Q40" s="82">
        <f t="shared" si="6"/>
        <v>0</v>
      </c>
      <c r="R40" s="82">
        <f t="shared" si="6"/>
        <v>0</v>
      </c>
      <c r="S40" s="85">
        <f t="shared" si="5"/>
        <v>0</v>
      </c>
    </row>
    <row r="41" spans="2:19" s="46" customFormat="1" ht="15" customHeight="1">
      <c r="B41" s="68"/>
      <c r="C41" s="89"/>
      <c r="D41" s="81" t="s">
        <v>185</v>
      </c>
      <c r="E41" s="82"/>
      <c r="F41" s="83"/>
      <c r="G41" s="84">
        <f t="shared" si="7"/>
        <v>0</v>
      </c>
      <c r="H41" s="82"/>
      <c r="I41" s="82"/>
      <c r="J41" s="84">
        <f t="shared" si="8"/>
        <v>0</v>
      </c>
      <c r="K41" s="82"/>
      <c r="L41" s="82"/>
      <c r="M41" s="84">
        <f t="shared" si="9"/>
        <v>0</v>
      </c>
      <c r="N41" s="82"/>
      <c r="O41" s="82"/>
      <c r="P41" s="84">
        <f t="shared" si="10"/>
        <v>0</v>
      </c>
      <c r="Q41" s="82">
        <f t="shared" si="6"/>
        <v>0</v>
      </c>
      <c r="R41" s="82">
        <f t="shared" si="6"/>
        <v>0</v>
      </c>
      <c r="S41" s="85">
        <f t="shared" si="5"/>
        <v>0</v>
      </c>
    </row>
    <row r="42" spans="2:19" s="46" customFormat="1" ht="15" customHeight="1">
      <c r="B42" s="74"/>
      <c r="C42" s="75"/>
      <c r="D42" s="86" t="s">
        <v>186</v>
      </c>
      <c r="E42" s="82"/>
      <c r="F42" s="83"/>
      <c r="G42" s="84">
        <f t="shared" si="7"/>
        <v>0</v>
      </c>
      <c r="H42" s="82"/>
      <c r="I42" s="82"/>
      <c r="J42" s="84">
        <f t="shared" si="8"/>
        <v>0</v>
      </c>
      <c r="K42" s="82"/>
      <c r="L42" s="82"/>
      <c r="M42" s="84">
        <f t="shared" si="9"/>
        <v>0</v>
      </c>
      <c r="N42" s="82"/>
      <c r="O42" s="82"/>
      <c r="P42" s="84">
        <f t="shared" si="10"/>
        <v>0</v>
      </c>
      <c r="Q42" s="82">
        <f t="shared" si="6"/>
        <v>0</v>
      </c>
      <c r="R42" s="82">
        <f t="shared" si="6"/>
        <v>0</v>
      </c>
      <c r="S42" s="85">
        <f t="shared" si="5"/>
        <v>0</v>
      </c>
    </row>
    <row r="43" spans="2:19" s="46" customFormat="1" ht="15" customHeight="1">
      <c r="B43" s="68"/>
      <c r="C43" s="69" t="s">
        <v>187</v>
      </c>
      <c r="D43" s="70"/>
      <c r="E43" s="71">
        <f>+SUM(E44:E53)</f>
        <v>0</v>
      </c>
      <c r="F43" s="72">
        <f>+SUM(F44:F53)</f>
        <v>0</v>
      </c>
      <c r="G43" s="71">
        <f t="shared" si="7"/>
        <v>0</v>
      </c>
      <c r="H43" s="71">
        <f>+SUM(H44:H53)</f>
        <v>0</v>
      </c>
      <c r="I43" s="71">
        <f>+SUM(I44:I53)</f>
        <v>0</v>
      </c>
      <c r="J43" s="71">
        <f t="shared" si="8"/>
        <v>0</v>
      </c>
      <c r="K43" s="71">
        <f>+SUM(K44:K53)</f>
        <v>0</v>
      </c>
      <c r="L43" s="71">
        <f>+SUM(L44:L53)</f>
        <v>0</v>
      </c>
      <c r="M43" s="71">
        <f t="shared" si="9"/>
        <v>0</v>
      </c>
      <c r="N43" s="71">
        <f>+SUM(N44:N53)</f>
        <v>0</v>
      </c>
      <c r="O43" s="71">
        <f>+SUM(O44:O53)</f>
        <v>0</v>
      </c>
      <c r="P43" s="71">
        <f t="shared" si="10"/>
        <v>0</v>
      </c>
      <c r="Q43" s="71">
        <f t="shared" si="6"/>
        <v>0</v>
      </c>
      <c r="R43" s="71">
        <f t="shared" si="6"/>
        <v>0</v>
      </c>
      <c r="S43" s="73">
        <f t="shared" si="5"/>
        <v>0</v>
      </c>
    </row>
    <row r="44" spans="2:19" s="46" customFormat="1" ht="15" customHeight="1">
      <c r="B44" s="68"/>
      <c r="C44" s="89"/>
      <c r="D44" s="94" t="s">
        <v>188</v>
      </c>
      <c r="E44" s="77"/>
      <c r="F44" s="78"/>
      <c r="G44" s="79">
        <f t="shared" si="7"/>
        <v>0</v>
      </c>
      <c r="H44" s="77"/>
      <c r="I44" s="77"/>
      <c r="J44" s="79">
        <f t="shared" si="8"/>
        <v>0</v>
      </c>
      <c r="K44" s="77"/>
      <c r="L44" s="77"/>
      <c r="M44" s="79">
        <f t="shared" si="9"/>
        <v>0</v>
      </c>
      <c r="N44" s="77"/>
      <c r="O44" s="77"/>
      <c r="P44" s="79">
        <f t="shared" si="10"/>
        <v>0</v>
      </c>
      <c r="Q44" s="77">
        <f t="shared" si="6"/>
        <v>0</v>
      </c>
      <c r="R44" s="77">
        <f t="shared" si="6"/>
        <v>0</v>
      </c>
      <c r="S44" s="80">
        <f t="shared" si="5"/>
        <v>0</v>
      </c>
    </row>
    <row r="45" spans="2:19" s="46" customFormat="1" ht="15" customHeight="1">
      <c r="B45" s="68"/>
      <c r="C45" s="89"/>
      <c r="D45" s="81" t="s">
        <v>189</v>
      </c>
      <c r="E45" s="82"/>
      <c r="F45" s="83"/>
      <c r="G45" s="84">
        <f t="shared" si="7"/>
        <v>0</v>
      </c>
      <c r="H45" s="82"/>
      <c r="I45" s="82"/>
      <c r="J45" s="84">
        <f t="shared" si="8"/>
        <v>0</v>
      </c>
      <c r="K45" s="82"/>
      <c r="L45" s="82"/>
      <c r="M45" s="84">
        <f t="shared" si="9"/>
        <v>0</v>
      </c>
      <c r="N45" s="82"/>
      <c r="O45" s="82"/>
      <c r="P45" s="84">
        <f t="shared" si="10"/>
        <v>0</v>
      </c>
      <c r="Q45" s="82">
        <f t="shared" si="6"/>
        <v>0</v>
      </c>
      <c r="R45" s="82">
        <f t="shared" si="6"/>
        <v>0</v>
      </c>
      <c r="S45" s="85">
        <f t="shared" si="5"/>
        <v>0</v>
      </c>
    </row>
    <row r="46" spans="2:19" s="46" customFormat="1" ht="15" customHeight="1">
      <c r="B46" s="68"/>
      <c r="C46" s="89"/>
      <c r="D46" s="81" t="s">
        <v>190</v>
      </c>
      <c r="E46" s="82"/>
      <c r="F46" s="83"/>
      <c r="G46" s="84">
        <f t="shared" si="7"/>
        <v>0</v>
      </c>
      <c r="H46" s="82"/>
      <c r="I46" s="82"/>
      <c r="J46" s="84">
        <f t="shared" si="8"/>
        <v>0</v>
      </c>
      <c r="K46" s="82"/>
      <c r="L46" s="82"/>
      <c r="M46" s="84">
        <f t="shared" si="9"/>
        <v>0</v>
      </c>
      <c r="N46" s="82"/>
      <c r="O46" s="82"/>
      <c r="P46" s="84">
        <f t="shared" si="10"/>
        <v>0</v>
      </c>
      <c r="Q46" s="82">
        <f t="shared" si="6"/>
        <v>0</v>
      </c>
      <c r="R46" s="82">
        <f t="shared" si="6"/>
        <v>0</v>
      </c>
      <c r="S46" s="85">
        <f t="shared" si="5"/>
        <v>0</v>
      </c>
    </row>
    <row r="47" spans="2:19" s="46" customFormat="1" ht="15" customHeight="1">
      <c r="B47" s="68"/>
      <c r="C47" s="89"/>
      <c r="D47" s="81" t="s">
        <v>191</v>
      </c>
      <c r="E47" s="82"/>
      <c r="F47" s="83"/>
      <c r="G47" s="84">
        <f t="shared" si="7"/>
        <v>0</v>
      </c>
      <c r="H47" s="82"/>
      <c r="I47" s="82"/>
      <c r="J47" s="84">
        <f t="shared" si="8"/>
        <v>0</v>
      </c>
      <c r="K47" s="82"/>
      <c r="L47" s="83"/>
      <c r="M47" s="84">
        <f t="shared" si="9"/>
        <v>0</v>
      </c>
      <c r="N47" s="82"/>
      <c r="O47" s="82"/>
      <c r="P47" s="84">
        <f t="shared" si="10"/>
        <v>0</v>
      </c>
      <c r="Q47" s="82">
        <f t="shared" si="6"/>
        <v>0</v>
      </c>
      <c r="R47" s="82">
        <f t="shared" si="6"/>
        <v>0</v>
      </c>
      <c r="S47" s="85">
        <f t="shared" si="5"/>
        <v>0</v>
      </c>
    </row>
    <row r="48" spans="2:19" s="46" customFormat="1" ht="15" customHeight="1">
      <c r="B48" s="68"/>
      <c r="C48" s="89"/>
      <c r="D48" s="81" t="s">
        <v>192</v>
      </c>
      <c r="E48" s="82"/>
      <c r="F48" s="83"/>
      <c r="G48" s="84">
        <f t="shared" si="7"/>
        <v>0</v>
      </c>
      <c r="H48" s="82"/>
      <c r="I48" s="82"/>
      <c r="J48" s="84">
        <f t="shared" si="8"/>
        <v>0</v>
      </c>
      <c r="K48" s="82"/>
      <c r="L48" s="83"/>
      <c r="M48" s="84">
        <f t="shared" si="9"/>
        <v>0</v>
      </c>
      <c r="N48" s="82"/>
      <c r="O48" s="82"/>
      <c r="P48" s="84">
        <f t="shared" si="10"/>
        <v>0</v>
      </c>
      <c r="Q48" s="82">
        <f t="shared" ref="Q48:R63" si="14">SUM(E48,H48,K48,N48)</f>
        <v>0</v>
      </c>
      <c r="R48" s="82">
        <f t="shared" si="14"/>
        <v>0</v>
      </c>
      <c r="S48" s="85">
        <f t="shared" si="5"/>
        <v>0</v>
      </c>
    </row>
    <row r="49" spans="2:19" s="46" customFormat="1" ht="15" customHeight="1">
      <c r="B49" s="68"/>
      <c r="C49" s="89"/>
      <c r="D49" s="81" t="s">
        <v>193</v>
      </c>
      <c r="E49" s="82"/>
      <c r="F49" s="83"/>
      <c r="G49" s="84">
        <f>+SUM(E49,F49)</f>
        <v>0</v>
      </c>
      <c r="H49" s="82"/>
      <c r="I49" s="82"/>
      <c r="J49" s="84">
        <f>+SUM(H49,I49)</f>
        <v>0</v>
      </c>
      <c r="K49" s="82"/>
      <c r="L49" s="83"/>
      <c r="M49" s="84">
        <f>+SUM(K49,L49)</f>
        <v>0</v>
      </c>
      <c r="N49" s="82"/>
      <c r="O49" s="82"/>
      <c r="P49" s="84">
        <f t="shared" si="10"/>
        <v>0</v>
      </c>
      <c r="Q49" s="82">
        <f t="shared" si="14"/>
        <v>0</v>
      </c>
      <c r="R49" s="82">
        <f t="shared" si="14"/>
        <v>0</v>
      </c>
      <c r="S49" s="85">
        <f t="shared" si="5"/>
        <v>0</v>
      </c>
    </row>
    <row r="50" spans="2:19" s="46" customFormat="1" ht="15" customHeight="1">
      <c r="B50" s="68"/>
      <c r="C50" s="89"/>
      <c r="D50" s="81" t="s">
        <v>194</v>
      </c>
      <c r="E50" s="82"/>
      <c r="F50" s="83"/>
      <c r="G50" s="84">
        <f t="shared" si="7"/>
        <v>0</v>
      </c>
      <c r="H50" s="82"/>
      <c r="I50" s="82"/>
      <c r="J50" s="84">
        <f t="shared" si="8"/>
        <v>0</v>
      </c>
      <c r="K50" s="82"/>
      <c r="L50" s="83"/>
      <c r="M50" s="84">
        <f t="shared" ref="M50:M84" si="15">+SUM(K50,L50)</f>
        <v>0</v>
      </c>
      <c r="N50" s="82"/>
      <c r="O50" s="82"/>
      <c r="P50" s="84">
        <f t="shared" si="10"/>
        <v>0</v>
      </c>
      <c r="Q50" s="82">
        <f t="shared" si="14"/>
        <v>0</v>
      </c>
      <c r="R50" s="82">
        <f t="shared" si="14"/>
        <v>0</v>
      </c>
      <c r="S50" s="85">
        <f t="shared" si="5"/>
        <v>0</v>
      </c>
    </row>
    <row r="51" spans="2:19" s="46" customFormat="1" ht="15" customHeight="1">
      <c r="B51" s="68"/>
      <c r="C51" s="89"/>
      <c r="D51" s="81" t="s">
        <v>195</v>
      </c>
      <c r="E51" s="82"/>
      <c r="F51" s="83"/>
      <c r="G51" s="84">
        <f t="shared" si="7"/>
        <v>0</v>
      </c>
      <c r="H51" s="82"/>
      <c r="I51" s="82"/>
      <c r="J51" s="84">
        <f t="shared" si="8"/>
        <v>0</v>
      </c>
      <c r="K51" s="82"/>
      <c r="L51" s="82"/>
      <c r="M51" s="84">
        <f t="shared" si="15"/>
        <v>0</v>
      </c>
      <c r="N51" s="82"/>
      <c r="O51" s="82"/>
      <c r="P51" s="84">
        <f t="shared" si="10"/>
        <v>0</v>
      </c>
      <c r="Q51" s="82">
        <f t="shared" si="14"/>
        <v>0</v>
      </c>
      <c r="R51" s="82">
        <f t="shared" si="14"/>
        <v>0</v>
      </c>
      <c r="S51" s="85">
        <f t="shared" si="5"/>
        <v>0</v>
      </c>
    </row>
    <row r="52" spans="2:19" s="46" customFormat="1" ht="15" customHeight="1">
      <c r="B52" s="68"/>
      <c r="C52" s="89"/>
      <c r="D52" s="81" t="s">
        <v>196</v>
      </c>
      <c r="E52" s="82"/>
      <c r="F52" s="83"/>
      <c r="G52" s="84">
        <f t="shared" si="7"/>
        <v>0</v>
      </c>
      <c r="H52" s="82"/>
      <c r="I52" s="82"/>
      <c r="J52" s="84">
        <f t="shared" si="8"/>
        <v>0</v>
      </c>
      <c r="K52" s="82"/>
      <c r="L52" s="82"/>
      <c r="M52" s="84">
        <f t="shared" si="15"/>
        <v>0</v>
      </c>
      <c r="N52" s="82"/>
      <c r="O52" s="82"/>
      <c r="P52" s="84">
        <f t="shared" si="10"/>
        <v>0</v>
      </c>
      <c r="Q52" s="82">
        <f t="shared" si="14"/>
        <v>0</v>
      </c>
      <c r="R52" s="82">
        <f t="shared" si="14"/>
        <v>0</v>
      </c>
      <c r="S52" s="85">
        <f t="shared" si="5"/>
        <v>0</v>
      </c>
    </row>
    <row r="53" spans="2:19" s="46" customFormat="1" ht="15" customHeight="1">
      <c r="B53" s="74"/>
      <c r="C53" s="75"/>
      <c r="D53" s="86" t="s">
        <v>197</v>
      </c>
      <c r="E53" s="82"/>
      <c r="F53" s="83"/>
      <c r="G53" s="84">
        <f t="shared" si="7"/>
        <v>0</v>
      </c>
      <c r="H53" s="82"/>
      <c r="I53" s="82"/>
      <c r="J53" s="84">
        <f t="shared" si="8"/>
        <v>0</v>
      </c>
      <c r="K53" s="82"/>
      <c r="L53" s="82"/>
      <c r="M53" s="84">
        <f t="shared" si="15"/>
        <v>0</v>
      </c>
      <c r="N53" s="82"/>
      <c r="O53" s="82"/>
      <c r="P53" s="84">
        <f t="shared" si="10"/>
        <v>0</v>
      </c>
      <c r="Q53" s="82">
        <f t="shared" si="14"/>
        <v>0</v>
      </c>
      <c r="R53" s="82">
        <f t="shared" si="14"/>
        <v>0</v>
      </c>
      <c r="S53" s="85">
        <f t="shared" si="5"/>
        <v>0</v>
      </c>
    </row>
    <row r="54" spans="2:19" s="46" customFormat="1" ht="15" customHeight="1">
      <c r="B54" s="68"/>
      <c r="C54" s="69" t="s">
        <v>198</v>
      </c>
      <c r="D54" s="70"/>
      <c r="E54" s="71">
        <f>+SUM(E55:E59)</f>
        <v>0</v>
      </c>
      <c r="F54" s="72">
        <f>+SUM(F55:F59)</f>
        <v>0</v>
      </c>
      <c r="G54" s="71">
        <f t="shared" si="7"/>
        <v>0</v>
      </c>
      <c r="H54" s="71">
        <f>+SUM(H55:H59)</f>
        <v>0</v>
      </c>
      <c r="I54" s="71">
        <f>+SUM(I55:I59)</f>
        <v>0</v>
      </c>
      <c r="J54" s="71">
        <f t="shared" si="8"/>
        <v>0</v>
      </c>
      <c r="K54" s="71">
        <f>+SUM(K55:K59)</f>
        <v>0</v>
      </c>
      <c r="L54" s="71">
        <f>+SUM(L55:L59)</f>
        <v>0</v>
      </c>
      <c r="M54" s="71">
        <f t="shared" si="15"/>
        <v>0</v>
      </c>
      <c r="N54" s="71">
        <f>+SUM(N55:N59)</f>
        <v>0</v>
      </c>
      <c r="O54" s="71">
        <f>+SUM(O55:O59)</f>
        <v>0</v>
      </c>
      <c r="P54" s="71">
        <f t="shared" si="10"/>
        <v>0</v>
      </c>
      <c r="Q54" s="71">
        <f t="shared" si="14"/>
        <v>0</v>
      </c>
      <c r="R54" s="71">
        <f t="shared" si="14"/>
        <v>0</v>
      </c>
      <c r="S54" s="73">
        <f t="shared" si="5"/>
        <v>0</v>
      </c>
    </row>
    <row r="55" spans="2:19" s="46" customFormat="1" ht="15" customHeight="1">
      <c r="B55" s="68"/>
      <c r="C55" s="89"/>
      <c r="D55" s="94" t="s">
        <v>199</v>
      </c>
      <c r="E55" s="77"/>
      <c r="F55" s="78"/>
      <c r="G55" s="79">
        <f t="shared" si="7"/>
        <v>0</v>
      </c>
      <c r="H55" s="77"/>
      <c r="I55" s="77"/>
      <c r="J55" s="79">
        <f t="shared" si="8"/>
        <v>0</v>
      </c>
      <c r="K55" s="77"/>
      <c r="L55" s="77"/>
      <c r="M55" s="79">
        <f t="shared" si="15"/>
        <v>0</v>
      </c>
      <c r="N55" s="77"/>
      <c r="O55" s="77"/>
      <c r="P55" s="79">
        <f t="shared" si="10"/>
        <v>0</v>
      </c>
      <c r="Q55" s="77">
        <f t="shared" si="14"/>
        <v>0</v>
      </c>
      <c r="R55" s="77">
        <f t="shared" si="14"/>
        <v>0</v>
      </c>
      <c r="S55" s="80">
        <f t="shared" si="5"/>
        <v>0</v>
      </c>
    </row>
    <row r="56" spans="2:19" s="46" customFormat="1" ht="15" customHeight="1">
      <c r="B56" s="68"/>
      <c r="C56" s="89"/>
      <c r="D56" s="81" t="s">
        <v>200</v>
      </c>
      <c r="E56" s="82"/>
      <c r="F56" s="83"/>
      <c r="G56" s="84">
        <f t="shared" si="7"/>
        <v>0</v>
      </c>
      <c r="H56" s="82"/>
      <c r="I56" s="82"/>
      <c r="J56" s="84">
        <f t="shared" si="8"/>
        <v>0</v>
      </c>
      <c r="K56" s="82"/>
      <c r="L56" s="82"/>
      <c r="M56" s="84">
        <f t="shared" si="15"/>
        <v>0</v>
      </c>
      <c r="N56" s="82"/>
      <c r="O56" s="82"/>
      <c r="P56" s="84">
        <f t="shared" si="10"/>
        <v>0</v>
      </c>
      <c r="Q56" s="82">
        <f t="shared" si="14"/>
        <v>0</v>
      </c>
      <c r="R56" s="82">
        <f t="shared" si="14"/>
        <v>0</v>
      </c>
      <c r="S56" s="85">
        <f t="shared" si="5"/>
        <v>0</v>
      </c>
    </row>
    <row r="57" spans="2:19" s="46" customFormat="1" ht="15" customHeight="1">
      <c r="B57" s="68"/>
      <c r="C57" s="89"/>
      <c r="D57" s="81" t="s">
        <v>201</v>
      </c>
      <c r="E57" s="82"/>
      <c r="F57" s="83"/>
      <c r="G57" s="84">
        <f t="shared" si="7"/>
        <v>0</v>
      </c>
      <c r="H57" s="82"/>
      <c r="I57" s="82"/>
      <c r="J57" s="84">
        <f t="shared" si="8"/>
        <v>0</v>
      </c>
      <c r="K57" s="82"/>
      <c r="L57" s="82"/>
      <c r="M57" s="84">
        <f t="shared" si="15"/>
        <v>0</v>
      </c>
      <c r="N57" s="82"/>
      <c r="O57" s="82"/>
      <c r="P57" s="84">
        <f t="shared" si="10"/>
        <v>0</v>
      </c>
      <c r="Q57" s="82">
        <f t="shared" si="14"/>
        <v>0</v>
      </c>
      <c r="R57" s="82">
        <f t="shared" si="14"/>
        <v>0</v>
      </c>
      <c r="S57" s="85">
        <f t="shared" si="5"/>
        <v>0</v>
      </c>
    </row>
    <row r="58" spans="2:19" s="46" customFormat="1" ht="15" customHeight="1">
      <c r="B58" s="68"/>
      <c r="C58" s="89"/>
      <c r="D58" s="81" t="s">
        <v>202</v>
      </c>
      <c r="E58" s="82"/>
      <c r="F58" s="83"/>
      <c r="G58" s="84">
        <f t="shared" si="7"/>
        <v>0</v>
      </c>
      <c r="H58" s="82"/>
      <c r="I58" s="82"/>
      <c r="J58" s="84">
        <f t="shared" si="8"/>
        <v>0</v>
      </c>
      <c r="K58" s="82"/>
      <c r="L58" s="82"/>
      <c r="M58" s="84">
        <f t="shared" si="15"/>
        <v>0</v>
      </c>
      <c r="N58" s="82"/>
      <c r="O58" s="82"/>
      <c r="P58" s="84">
        <f t="shared" si="10"/>
        <v>0</v>
      </c>
      <c r="Q58" s="82">
        <f t="shared" si="14"/>
        <v>0</v>
      </c>
      <c r="R58" s="82">
        <f t="shared" si="14"/>
        <v>0</v>
      </c>
      <c r="S58" s="85">
        <f t="shared" si="5"/>
        <v>0</v>
      </c>
    </row>
    <row r="59" spans="2:19" s="46" customFormat="1" ht="15" customHeight="1">
      <c r="B59" s="74"/>
      <c r="C59" s="75"/>
      <c r="D59" s="86" t="s">
        <v>203</v>
      </c>
      <c r="E59" s="82"/>
      <c r="F59" s="83"/>
      <c r="G59" s="84">
        <f t="shared" si="7"/>
        <v>0</v>
      </c>
      <c r="H59" s="82"/>
      <c r="I59" s="82"/>
      <c r="J59" s="84">
        <f t="shared" si="8"/>
        <v>0</v>
      </c>
      <c r="K59" s="82"/>
      <c r="L59" s="82"/>
      <c r="M59" s="84">
        <f t="shared" si="15"/>
        <v>0</v>
      </c>
      <c r="N59" s="82"/>
      <c r="O59" s="82"/>
      <c r="P59" s="84">
        <f t="shared" si="10"/>
        <v>0</v>
      </c>
      <c r="Q59" s="82">
        <f t="shared" si="14"/>
        <v>0</v>
      </c>
      <c r="R59" s="82">
        <f t="shared" si="14"/>
        <v>0</v>
      </c>
      <c r="S59" s="85">
        <f t="shared" si="5"/>
        <v>0</v>
      </c>
    </row>
    <row r="60" spans="2:19" s="46" customFormat="1" ht="15" customHeight="1">
      <c r="B60" s="62" t="s">
        <v>204</v>
      </c>
      <c r="C60" s="106"/>
      <c r="D60" s="70"/>
      <c r="E60" s="71">
        <f>+SUM(E61,E78)</f>
        <v>0</v>
      </c>
      <c r="F60" s="72">
        <f>+SUM(F61,F78)</f>
        <v>0</v>
      </c>
      <c r="G60" s="71">
        <f t="shared" si="7"/>
        <v>0</v>
      </c>
      <c r="H60" s="71">
        <f>+SUM(H61,H78)</f>
        <v>0</v>
      </c>
      <c r="I60" s="71">
        <f>+SUM(I61,I78)</f>
        <v>0</v>
      </c>
      <c r="J60" s="71">
        <f t="shared" si="8"/>
        <v>0</v>
      </c>
      <c r="K60" s="71">
        <f>+SUM(K61,K78)</f>
        <v>0</v>
      </c>
      <c r="L60" s="71">
        <f>+SUM(L61,L78)</f>
        <v>0</v>
      </c>
      <c r="M60" s="71">
        <f t="shared" si="15"/>
        <v>0</v>
      </c>
      <c r="N60" s="71">
        <f>+SUM(N61,N78)</f>
        <v>0</v>
      </c>
      <c r="O60" s="71">
        <f>+SUM(O61,O78)</f>
        <v>0</v>
      </c>
      <c r="P60" s="71">
        <f t="shared" si="10"/>
        <v>0</v>
      </c>
      <c r="Q60" s="71">
        <f t="shared" si="14"/>
        <v>0</v>
      </c>
      <c r="R60" s="71">
        <f t="shared" si="14"/>
        <v>0</v>
      </c>
      <c r="S60" s="73">
        <f t="shared" si="5"/>
        <v>0</v>
      </c>
    </row>
    <row r="61" spans="2:19" s="46" customFormat="1" ht="15" customHeight="1">
      <c r="B61" s="74"/>
      <c r="C61" s="69" t="s">
        <v>205</v>
      </c>
      <c r="D61" s="105"/>
      <c r="E61" s="107">
        <f>+SUM(E62:E77)</f>
        <v>0</v>
      </c>
      <c r="F61" s="108">
        <f>+SUM(F62:F77)</f>
        <v>0</v>
      </c>
      <c r="G61" s="107">
        <f t="shared" si="7"/>
        <v>0</v>
      </c>
      <c r="H61" s="107">
        <f>+SUM(H62:H77)</f>
        <v>0</v>
      </c>
      <c r="I61" s="107">
        <f>+SUM(I62:I77)</f>
        <v>0</v>
      </c>
      <c r="J61" s="107">
        <f t="shared" si="8"/>
        <v>0</v>
      </c>
      <c r="K61" s="107">
        <f>+SUM(K62:K77)</f>
        <v>0</v>
      </c>
      <c r="L61" s="107">
        <f>+SUM(L62:L77)</f>
        <v>0</v>
      </c>
      <c r="M61" s="107">
        <f t="shared" si="15"/>
        <v>0</v>
      </c>
      <c r="N61" s="107">
        <f>+SUM(N62:N77)</f>
        <v>0</v>
      </c>
      <c r="O61" s="107">
        <f>+SUM(O62:O77)</f>
        <v>0</v>
      </c>
      <c r="P61" s="107">
        <f t="shared" si="10"/>
        <v>0</v>
      </c>
      <c r="Q61" s="107">
        <f t="shared" si="14"/>
        <v>0</v>
      </c>
      <c r="R61" s="107">
        <f t="shared" si="14"/>
        <v>0</v>
      </c>
      <c r="S61" s="109">
        <f t="shared" si="5"/>
        <v>0</v>
      </c>
    </row>
    <row r="62" spans="2:19" s="46" customFormat="1" ht="15" customHeight="1">
      <c r="B62" s="74"/>
      <c r="C62" s="75"/>
      <c r="D62" s="76" t="s">
        <v>206</v>
      </c>
      <c r="E62" s="77"/>
      <c r="F62" s="78"/>
      <c r="G62" s="79">
        <f t="shared" si="7"/>
        <v>0</v>
      </c>
      <c r="H62" s="95"/>
      <c r="I62" s="77"/>
      <c r="J62" s="79">
        <f t="shared" si="8"/>
        <v>0</v>
      </c>
      <c r="K62" s="77"/>
      <c r="L62" s="77"/>
      <c r="M62" s="79">
        <f t="shared" si="15"/>
        <v>0</v>
      </c>
      <c r="N62" s="77"/>
      <c r="O62" s="77"/>
      <c r="P62" s="79">
        <f t="shared" si="10"/>
        <v>0</v>
      </c>
      <c r="Q62" s="95">
        <f t="shared" si="14"/>
        <v>0</v>
      </c>
      <c r="R62" s="95">
        <f t="shared" si="14"/>
        <v>0</v>
      </c>
      <c r="S62" s="80">
        <f t="shared" si="5"/>
        <v>0</v>
      </c>
    </row>
    <row r="63" spans="2:19" s="46" customFormat="1" ht="15" customHeight="1">
      <c r="B63" s="74"/>
      <c r="C63" s="75"/>
      <c r="D63" s="86" t="s">
        <v>207</v>
      </c>
      <c r="E63" s="82"/>
      <c r="F63" s="83"/>
      <c r="G63" s="84">
        <f t="shared" si="7"/>
        <v>0</v>
      </c>
      <c r="H63" s="82"/>
      <c r="I63" s="82"/>
      <c r="J63" s="84">
        <f t="shared" si="8"/>
        <v>0</v>
      </c>
      <c r="K63" s="82"/>
      <c r="L63" s="110"/>
      <c r="M63" s="84">
        <f t="shared" si="15"/>
        <v>0</v>
      </c>
      <c r="N63" s="82"/>
      <c r="O63" s="82"/>
      <c r="P63" s="84">
        <f t="shared" si="10"/>
        <v>0</v>
      </c>
      <c r="Q63" s="101">
        <f t="shared" si="14"/>
        <v>0</v>
      </c>
      <c r="R63" s="101">
        <f t="shared" si="14"/>
        <v>0</v>
      </c>
      <c r="S63" s="85">
        <f t="shared" si="5"/>
        <v>0</v>
      </c>
    </row>
    <row r="64" spans="2:19" s="46" customFormat="1" ht="15" customHeight="1">
      <c r="B64" s="74"/>
      <c r="C64" s="75"/>
      <c r="D64" s="86" t="s">
        <v>208</v>
      </c>
      <c r="E64" s="82"/>
      <c r="F64" s="83"/>
      <c r="G64" s="84">
        <f t="shared" si="7"/>
        <v>0</v>
      </c>
      <c r="H64" s="82"/>
      <c r="I64" s="82"/>
      <c r="J64" s="84">
        <f t="shared" si="8"/>
        <v>0</v>
      </c>
      <c r="K64" s="82"/>
      <c r="L64" s="110"/>
      <c r="M64" s="84">
        <f t="shared" si="15"/>
        <v>0</v>
      </c>
      <c r="N64" s="82"/>
      <c r="O64" s="82"/>
      <c r="P64" s="84">
        <f t="shared" si="10"/>
        <v>0</v>
      </c>
      <c r="Q64" s="82">
        <f t="shared" ref="Q64:R79" si="16">SUM(E64,H64,K64,N64)</f>
        <v>0</v>
      </c>
      <c r="R64" s="82">
        <f t="shared" si="16"/>
        <v>0</v>
      </c>
      <c r="S64" s="85">
        <f t="shared" si="5"/>
        <v>0</v>
      </c>
    </row>
    <row r="65" spans="2:19" s="46" customFormat="1" ht="15" customHeight="1">
      <c r="B65" s="74"/>
      <c r="C65" s="75"/>
      <c r="D65" s="86" t="s">
        <v>209</v>
      </c>
      <c r="E65" s="82"/>
      <c r="F65" s="83"/>
      <c r="G65" s="84">
        <f t="shared" si="7"/>
        <v>0</v>
      </c>
      <c r="H65" s="82"/>
      <c r="I65" s="82"/>
      <c r="J65" s="84">
        <f t="shared" si="8"/>
        <v>0</v>
      </c>
      <c r="K65" s="82"/>
      <c r="L65" s="110"/>
      <c r="M65" s="84">
        <f t="shared" si="15"/>
        <v>0</v>
      </c>
      <c r="N65" s="82"/>
      <c r="O65" s="82"/>
      <c r="P65" s="84">
        <f t="shared" si="10"/>
        <v>0</v>
      </c>
      <c r="Q65" s="82">
        <f t="shared" si="16"/>
        <v>0</v>
      </c>
      <c r="R65" s="82">
        <f t="shared" si="16"/>
        <v>0</v>
      </c>
      <c r="S65" s="85">
        <f t="shared" si="5"/>
        <v>0</v>
      </c>
    </row>
    <row r="66" spans="2:19" s="46" customFormat="1" ht="15" customHeight="1">
      <c r="B66" s="74"/>
      <c r="C66" s="75"/>
      <c r="D66" s="86" t="s">
        <v>210</v>
      </c>
      <c r="E66" s="82"/>
      <c r="F66" s="83"/>
      <c r="G66" s="84">
        <f t="shared" si="7"/>
        <v>0</v>
      </c>
      <c r="H66" s="87"/>
      <c r="I66" s="82"/>
      <c r="J66" s="84">
        <f t="shared" si="8"/>
        <v>0</v>
      </c>
      <c r="K66" s="87"/>
      <c r="L66" s="82"/>
      <c r="M66" s="84">
        <f t="shared" si="15"/>
        <v>0</v>
      </c>
      <c r="N66" s="82"/>
      <c r="O66" s="82"/>
      <c r="P66" s="84">
        <f t="shared" si="10"/>
        <v>0</v>
      </c>
      <c r="Q66" s="82">
        <f t="shared" si="16"/>
        <v>0</v>
      </c>
      <c r="R66" s="82">
        <f t="shared" si="16"/>
        <v>0</v>
      </c>
      <c r="S66" s="85">
        <f t="shared" si="5"/>
        <v>0</v>
      </c>
    </row>
    <row r="67" spans="2:19" s="46" customFormat="1" ht="15" customHeight="1">
      <c r="B67" s="74"/>
      <c r="C67" s="75"/>
      <c r="D67" s="86" t="s">
        <v>211</v>
      </c>
      <c r="E67" s="82"/>
      <c r="F67" s="83"/>
      <c r="G67" s="84">
        <f t="shared" si="7"/>
        <v>0</v>
      </c>
      <c r="H67" s="82"/>
      <c r="I67" s="82"/>
      <c r="J67" s="84">
        <f t="shared" si="8"/>
        <v>0</v>
      </c>
      <c r="K67" s="82"/>
      <c r="L67" s="110"/>
      <c r="M67" s="84">
        <f t="shared" si="15"/>
        <v>0</v>
      </c>
      <c r="N67" s="82"/>
      <c r="O67" s="82"/>
      <c r="P67" s="84">
        <f t="shared" si="10"/>
        <v>0</v>
      </c>
      <c r="Q67" s="82">
        <f t="shared" si="16"/>
        <v>0</v>
      </c>
      <c r="R67" s="82">
        <f t="shared" si="16"/>
        <v>0</v>
      </c>
      <c r="S67" s="85">
        <f t="shared" si="5"/>
        <v>0</v>
      </c>
    </row>
    <row r="68" spans="2:19" s="46" customFormat="1" ht="15" customHeight="1">
      <c r="B68" s="74"/>
      <c r="C68" s="75"/>
      <c r="D68" s="86" t="s">
        <v>212</v>
      </c>
      <c r="E68" s="82"/>
      <c r="F68" s="83"/>
      <c r="G68" s="84">
        <f t="shared" si="7"/>
        <v>0</v>
      </c>
      <c r="H68" s="82"/>
      <c r="I68" s="82"/>
      <c r="J68" s="84">
        <f t="shared" si="8"/>
        <v>0</v>
      </c>
      <c r="K68" s="82"/>
      <c r="L68" s="110"/>
      <c r="M68" s="84">
        <f t="shared" si="15"/>
        <v>0</v>
      </c>
      <c r="N68" s="82"/>
      <c r="O68" s="82"/>
      <c r="P68" s="84">
        <f t="shared" si="10"/>
        <v>0</v>
      </c>
      <c r="Q68" s="87">
        <f t="shared" si="16"/>
        <v>0</v>
      </c>
      <c r="R68" s="87">
        <f t="shared" si="16"/>
        <v>0</v>
      </c>
      <c r="S68" s="85">
        <f t="shared" si="5"/>
        <v>0</v>
      </c>
    </row>
    <row r="69" spans="2:19" s="46" customFormat="1" ht="15" customHeight="1">
      <c r="B69" s="74"/>
      <c r="C69" s="75"/>
      <c r="D69" s="86" t="s">
        <v>213</v>
      </c>
      <c r="E69" s="82"/>
      <c r="F69" s="83"/>
      <c r="G69" s="84">
        <f t="shared" si="7"/>
        <v>0</v>
      </c>
      <c r="H69" s="82"/>
      <c r="I69" s="82"/>
      <c r="J69" s="84">
        <f t="shared" si="8"/>
        <v>0</v>
      </c>
      <c r="K69" s="82"/>
      <c r="L69" s="82"/>
      <c r="M69" s="84">
        <f t="shared" si="15"/>
        <v>0</v>
      </c>
      <c r="N69" s="82"/>
      <c r="O69" s="82"/>
      <c r="P69" s="84">
        <f t="shared" si="10"/>
        <v>0</v>
      </c>
      <c r="Q69" s="87">
        <f t="shared" si="16"/>
        <v>0</v>
      </c>
      <c r="R69" s="87">
        <f t="shared" si="16"/>
        <v>0</v>
      </c>
      <c r="S69" s="85">
        <f t="shared" si="5"/>
        <v>0</v>
      </c>
    </row>
    <row r="70" spans="2:19" s="46" customFormat="1" ht="15" customHeight="1">
      <c r="B70" s="74"/>
      <c r="C70" s="75"/>
      <c r="D70" s="86" t="s">
        <v>214</v>
      </c>
      <c r="E70" s="82"/>
      <c r="F70" s="83"/>
      <c r="G70" s="84">
        <f t="shared" si="7"/>
        <v>0</v>
      </c>
      <c r="H70" s="82"/>
      <c r="I70" s="82"/>
      <c r="J70" s="84">
        <f t="shared" si="8"/>
        <v>0</v>
      </c>
      <c r="K70" s="82"/>
      <c r="L70" s="82"/>
      <c r="M70" s="84">
        <f t="shared" si="15"/>
        <v>0</v>
      </c>
      <c r="N70" s="82"/>
      <c r="O70" s="82"/>
      <c r="P70" s="84">
        <f t="shared" si="10"/>
        <v>0</v>
      </c>
      <c r="Q70" s="87">
        <f t="shared" si="16"/>
        <v>0</v>
      </c>
      <c r="R70" s="87">
        <f t="shared" si="16"/>
        <v>0</v>
      </c>
      <c r="S70" s="85">
        <f t="shared" si="5"/>
        <v>0</v>
      </c>
    </row>
    <row r="71" spans="2:19" s="46" customFormat="1" ht="15" customHeight="1">
      <c r="B71" s="74"/>
      <c r="C71" s="75"/>
      <c r="D71" s="86" t="s">
        <v>215</v>
      </c>
      <c r="E71" s="82"/>
      <c r="F71" s="83"/>
      <c r="G71" s="84">
        <f t="shared" si="7"/>
        <v>0</v>
      </c>
      <c r="H71" s="82"/>
      <c r="I71" s="82"/>
      <c r="J71" s="84">
        <f t="shared" si="8"/>
        <v>0</v>
      </c>
      <c r="K71" s="82"/>
      <c r="L71" s="82"/>
      <c r="M71" s="84">
        <f t="shared" si="15"/>
        <v>0</v>
      </c>
      <c r="N71" s="82"/>
      <c r="O71" s="82"/>
      <c r="P71" s="84">
        <f t="shared" si="10"/>
        <v>0</v>
      </c>
      <c r="Q71" s="82">
        <f t="shared" si="16"/>
        <v>0</v>
      </c>
      <c r="R71" s="82">
        <f t="shared" si="16"/>
        <v>0</v>
      </c>
      <c r="S71" s="85">
        <f t="shared" ref="S71:S105" si="17">SUM(Q71:R71)</f>
        <v>0</v>
      </c>
    </row>
    <row r="72" spans="2:19" s="46" customFormat="1" ht="15" customHeight="1">
      <c r="B72" s="74"/>
      <c r="C72" s="75"/>
      <c r="D72" s="86" t="s">
        <v>216</v>
      </c>
      <c r="E72" s="82"/>
      <c r="F72" s="83"/>
      <c r="G72" s="84">
        <f t="shared" si="7"/>
        <v>0</v>
      </c>
      <c r="H72" s="82"/>
      <c r="I72" s="82"/>
      <c r="J72" s="84">
        <f t="shared" si="8"/>
        <v>0</v>
      </c>
      <c r="K72" s="82"/>
      <c r="L72" s="82"/>
      <c r="M72" s="84">
        <f t="shared" si="15"/>
        <v>0</v>
      </c>
      <c r="N72" s="82"/>
      <c r="O72" s="82"/>
      <c r="P72" s="84">
        <f t="shared" si="10"/>
        <v>0</v>
      </c>
      <c r="Q72" s="82">
        <f t="shared" si="16"/>
        <v>0</v>
      </c>
      <c r="R72" s="82">
        <f t="shared" si="16"/>
        <v>0</v>
      </c>
      <c r="S72" s="85">
        <f t="shared" si="17"/>
        <v>0</v>
      </c>
    </row>
    <row r="73" spans="2:19" s="46" customFormat="1" ht="15" customHeight="1">
      <c r="B73" s="74"/>
      <c r="C73" s="75"/>
      <c r="D73" s="86" t="s">
        <v>217</v>
      </c>
      <c r="E73" s="82"/>
      <c r="F73" s="83"/>
      <c r="G73" s="84">
        <f t="shared" si="7"/>
        <v>0</v>
      </c>
      <c r="H73" s="82"/>
      <c r="I73" s="82"/>
      <c r="J73" s="84">
        <f t="shared" si="8"/>
        <v>0</v>
      </c>
      <c r="K73" s="82"/>
      <c r="L73" s="82"/>
      <c r="M73" s="84">
        <f t="shared" si="15"/>
        <v>0</v>
      </c>
      <c r="N73" s="82"/>
      <c r="O73" s="82"/>
      <c r="P73" s="84">
        <f t="shared" si="10"/>
        <v>0</v>
      </c>
      <c r="Q73" s="82">
        <f t="shared" si="16"/>
        <v>0</v>
      </c>
      <c r="R73" s="82">
        <f t="shared" si="16"/>
        <v>0</v>
      </c>
      <c r="S73" s="85">
        <f t="shared" si="17"/>
        <v>0</v>
      </c>
    </row>
    <row r="74" spans="2:19" s="46" customFormat="1" ht="15" customHeight="1">
      <c r="B74" s="74"/>
      <c r="C74" s="75"/>
      <c r="D74" s="86" t="s">
        <v>218</v>
      </c>
      <c r="E74" s="82"/>
      <c r="F74" s="83"/>
      <c r="G74" s="84">
        <f t="shared" si="7"/>
        <v>0</v>
      </c>
      <c r="H74" s="82"/>
      <c r="I74" s="82"/>
      <c r="J74" s="84">
        <f t="shared" si="8"/>
        <v>0</v>
      </c>
      <c r="K74" s="82"/>
      <c r="L74" s="82"/>
      <c r="M74" s="84">
        <f t="shared" si="15"/>
        <v>0</v>
      </c>
      <c r="N74" s="82"/>
      <c r="O74" s="82"/>
      <c r="P74" s="84">
        <f t="shared" si="10"/>
        <v>0</v>
      </c>
      <c r="Q74" s="82">
        <f t="shared" si="16"/>
        <v>0</v>
      </c>
      <c r="R74" s="82">
        <f t="shared" si="16"/>
        <v>0</v>
      </c>
      <c r="S74" s="85">
        <f t="shared" si="17"/>
        <v>0</v>
      </c>
    </row>
    <row r="75" spans="2:19" s="46" customFormat="1" ht="15" customHeight="1">
      <c r="B75" s="74"/>
      <c r="C75" s="75"/>
      <c r="D75" s="86" t="s">
        <v>219</v>
      </c>
      <c r="E75" s="82"/>
      <c r="F75" s="83"/>
      <c r="G75" s="84">
        <f t="shared" si="7"/>
        <v>0</v>
      </c>
      <c r="H75" s="82"/>
      <c r="I75" s="82"/>
      <c r="J75" s="84">
        <f t="shared" si="8"/>
        <v>0</v>
      </c>
      <c r="K75" s="82"/>
      <c r="L75" s="82"/>
      <c r="M75" s="84">
        <f t="shared" si="15"/>
        <v>0</v>
      </c>
      <c r="N75" s="82"/>
      <c r="O75" s="82"/>
      <c r="P75" s="84">
        <f t="shared" si="10"/>
        <v>0</v>
      </c>
      <c r="Q75" s="82">
        <f t="shared" si="16"/>
        <v>0</v>
      </c>
      <c r="R75" s="82">
        <f t="shared" si="16"/>
        <v>0</v>
      </c>
      <c r="S75" s="85">
        <f t="shared" si="17"/>
        <v>0</v>
      </c>
    </row>
    <row r="76" spans="2:19" s="46" customFormat="1" ht="15" customHeight="1">
      <c r="B76" s="74"/>
      <c r="C76" s="75"/>
      <c r="D76" s="86" t="s">
        <v>220</v>
      </c>
      <c r="E76" s="82"/>
      <c r="F76" s="83"/>
      <c r="G76" s="84">
        <f t="shared" si="7"/>
        <v>0</v>
      </c>
      <c r="H76" s="82"/>
      <c r="I76" s="82"/>
      <c r="J76" s="84">
        <f t="shared" si="8"/>
        <v>0</v>
      </c>
      <c r="K76" s="82"/>
      <c r="L76" s="82"/>
      <c r="M76" s="84">
        <f t="shared" si="15"/>
        <v>0</v>
      </c>
      <c r="N76" s="82"/>
      <c r="O76" s="82"/>
      <c r="P76" s="84">
        <f t="shared" si="10"/>
        <v>0</v>
      </c>
      <c r="Q76" s="82">
        <f t="shared" si="16"/>
        <v>0</v>
      </c>
      <c r="R76" s="82">
        <f t="shared" si="16"/>
        <v>0</v>
      </c>
      <c r="S76" s="85">
        <f t="shared" si="17"/>
        <v>0</v>
      </c>
    </row>
    <row r="77" spans="2:19" s="46" customFormat="1" ht="15" customHeight="1">
      <c r="B77" s="74"/>
      <c r="C77" s="75"/>
      <c r="D77" s="86" t="s">
        <v>221</v>
      </c>
      <c r="E77" s="82"/>
      <c r="F77" s="83"/>
      <c r="G77" s="84">
        <f t="shared" si="7"/>
        <v>0</v>
      </c>
      <c r="H77" s="82"/>
      <c r="I77" s="82"/>
      <c r="J77" s="84">
        <f t="shared" si="8"/>
        <v>0</v>
      </c>
      <c r="K77" s="82"/>
      <c r="L77" s="82"/>
      <c r="M77" s="84">
        <f t="shared" si="15"/>
        <v>0</v>
      </c>
      <c r="N77" s="82"/>
      <c r="O77" s="82"/>
      <c r="P77" s="84">
        <f t="shared" si="10"/>
        <v>0</v>
      </c>
      <c r="Q77" s="82">
        <f t="shared" si="16"/>
        <v>0</v>
      </c>
      <c r="R77" s="82">
        <f t="shared" si="16"/>
        <v>0</v>
      </c>
      <c r="S77" s="85">
        <f t="shared" si="17"/>
        <v>0</v>
      </c>
    </row>
    <row r="78" spans="2:19" s="46" customFormat="1" ht="15" customHeight="1">
      <c r="B78" s="74"/>
      <c r="C78" s="69" t="s">
        <v>222</v>
      </c>
      <c r="D78" s="70"/>
      <c r="E78" s="71">
        <f>+SUM(E79:E89)</f>
        <v>0</v>
      </c>
      <c r="F78" s="72">
        <f>+SUM(F79:F89)</f>
        <v>0</v>
      </c>
      <c r="G78" s="71">
        <f t="shared" si="7"/>
        <v>0</v>
      </c>
      <c r="H78" s="71">
        <f>+SUM(H79:H89)</f>
        <v>0</v>
      </c>
      <c r="I78" s="71">
        <f>+SUM(I79:I89)</f>
        <v>0</v>
      </c>
      <c r="J78" s="71">
        <f t="shared" si="8"/>
        <v>0</v>
      </c>
      <c r="K78" s="71">
        <f>+SUM(K79:K89)</f>
        <v>0</v>
      </c>
      <c r="L78" s="71">
        <f>+SUM(L79:L89)</f>
        <v>0</v>
      </c>
      <c r="M78" s="71">
        <f t="shared" si="15"/>
        <v>0</v>
      </c>
      <c r="N78" s="71">
        <f>+SUM(N79:N89)</f>
        <v>0</v>
      </c>
      <c r="O78" s="71">
        <f>+SUM(O79:O89)</f>
        <v>0</v>
      </c>
      <c r="P78" s="71">
        <f t="shared" si="10"/>
        <v>0</v>
      </c>
      <c r="Q78" s="71">
        <f t="shared" si="16"/>
        <v>0</v>
      </c>
      <c r="R78" s="71">
        <f t="shared" si="16"/>
        <v>0</v>
      </c>
      <c r="S78" s="73">
        <f t="shared" si="17"/>
        <v>0</v>
      </c>
    </row>
    <row r="79" spans="2:19" s="46" customFormat="1" ht="15" customHeight="1">
      <c r="B79" s="68"/>
      <c r="C79" s="75"/>
      <c r="D79" s="81" t="s">
        <v>223</v>
      </c>
      <c r="E79" s="82"/>
      <c r="F79" s="83"/>
      <c r="G79" s="84">
        <f t="shared" si="7"/>
        <v>0</v>
      </c>
      <c r="H79" s="82"/>
      <c r="I79" s="82"/>
      <c r="J79" s="84">
        <f t="shared" si="8"/>
        <v>0</v>
      </c>
      <c r="K79" s="82"/>
      <c r="L79" s="82"/>
      <c r="M79" s="84">
        <f t="shared" si="15"/>
        <v>0</v>
      </c>
      <c r="N79" s="82"/>
      <c r="O79" s="82"/>
      <c r="P79" s="84">
        <f t="shared" si="10"/>
        <v>0</v>
      </c>
      <c r="Q79" s="82">
        <f t="shared" si="16"/>
        <v>0</v>
      </c>
      <c r="R79" s="82">
        <f t="shared" si="16"/>
        <v>0</v>
      </c>
      <c r="S79" s="85">
        <f t="shared" si="17"/>
        <v>0</v>
      </c>
    </row>
    <row r="80" spans="2:19" s="46" customFormat="1" ht="15" customHeight="1">
      <c r="B80" s="68"/>
      <c r="C80" s="75"/>
      <c r="D80" s="81" t="s">
        <v>224</v>
      </c>
      <c r="E80" s="82"/>
      <c r="F80" s="83"/>
      <c r="G80" s="84">
        <f t="shared" si="7"/>
        <v>0</v>
      </c>
      <c r="H80" s="82"/>
      <c r="I80" s="82"/>
      <c r="J80" s="84">
        <f t="shared" si="8"/>
        <v>0</v>
      </c>
      <c r="K80" s="82"/>
      <c r="L80" s="82"/>
      <c r="M80" s="84">
        <f t="shared" si="15"/>
        <v>0</v>
      </c>
      <c r="N80" s="82"/>
      <c r="O80" s="82"/>
      <c r="P80" s="84">
        <f t="shared" si="10"/>
        <v>0</v>
      </c>
      <c r="Q80" s="82">
        <f t="shared" ref="Q80:R104" si="18">SUM(E80,H80,K80,N80)</f>
        <v>0</v>
      </c>
      <c r="R80" s="82">
        <f t="shared" si="18"/>
        <v>0</v>
      </c>
      <c r="S80" s="85">
        <f t="shared" si="17"/>
        <v>0</v>
      </c>
    </row>
    <row r="81" spans="2:19" s="46" customFormat="1" ht="15" customHeight="1">
      <c r="B81" s="68"/>
      <c r="C81" s="75"/>
      <c r="D81" s="81" t="s">
        <v>225</v>
      </c>
      <c r="E81" s="82"/>
      <c r="F81" s="83"/>
      <c r="G81" s="84">
        <f t="shared" si="7"/>
        <v>0</v>
      </c>
      <c r="H81" s="111"/>
      <c r="I81" s="82"/>
      <c r="J81" s="84">
        <f t="shared" si="8"/>
        <v>0</v>
      </c>
      <c r="K81" s="111"/>
      <c r="L81" s="82"/>
      <c r="M81" s="84">
        <f t="shared" si="15"/>
        <v>0</v>
      </c>
      <c r="N81" s="82"/>
      <c r="O81" s="82"/>
      <c r="P81" s="84">
        <f t="shared" si="10"/>
        <v>0</v>
      </c>
      <c r="Q81" s="82">
        <f t="shared" si="18"/>
        <v>0</v>
      </c>
      <c r="R81" s="82">
        <f t="shared" si="18"/>
        <v>0</v>
      </c>
      <c r="S81" s="85">
        <f t="shared" si="17"/>
        <v>0</v>
      </c>
    </row>
    <row r="82" spans="2:19" s="46" customFormat="1" ht="15" customHeight="1">
      <c r="B82" s="68"/>
      <c r="C82" s="75"/>
      <c r="D82" s="81" t="s">
        <v>226</v>
      </c>
      <c r="E82" s="82"/>
      <c r="F82" s="83"/>
      <c r="G82" s="84">
        <f t="shared" si="7"/>
        <v>0</v>
      </c>
      <c r="H82" s="82"/>
      <c r="I82" s="82"/>
      <c r="J82" s="84">
        <f t="shared" si="8"/>
        <v>0</v>
      </c>
      <c r="K82" s="82"/>
      <c r="L82" s="82"/>
      <c r="M82" s="84">
        <f t="shared" si="15"/>
        <v>0</v>
      </c>
      <c r="N82" s="82"/>
      <c r="O82" s="82"/>
      <c r="P82" s="84">
        <f t="shared" si="10"/>
        <v>0</v>
      </c>
      <c r="Q82" s="82">
        <f t="shared" si="18"/>
        <v>0</v>
      </c>
      <c r="R82" s="82">
        <f t="shared" si="18"/>
        <v>0</v>
      </c>
      <c r="S82" s="85">
        <f t="shared" si="17"/>
        <v>0</v>
      </c>
    </row>
    <row r="83" spans="2:19" s="46" customFormat="1" ht="15" customHeight="1">
      <c r="B83" s="68"/>
      <c r="C83" s="75"/>
      <c r="D83" s="81" t="s">
        <v>227</v>
      </c>
      <c r="E83" s="82"/>
      <c r="F83" s="83"/>
      <c r="G83" s="84">
        <f t="shared" si="7"/>
        <v>0</v>
      </c>
      <c r="H83" s="82"/>
      <c r="I83" s="82"/>
      <c r="J83" s="84">
        <f t="shared" si="8"/>
        <v>0</v>
      </c>
      <c r="K83" s="82"/>
      <c r="L83" s="82"/>
      <c r="M83" s="84">
        <f t="shared" si="15"/>
        <v>0</v>
      </c>
      <c r="N83" s="82"/>
      <c r="O83" s="82"/>
      <c r="P83" s="84">
        <f t="shared" si="10"/>
        <v>0</v>
      </c>
      <c r="Q83" s="82">
        <f t="shared" si="18"/>
        <v>0</v>
      </c>
      <c r="R83" s="82">
        <f t="shared" si="18"/>
        <v>0</v>
      </c>
      <c r="S83" s="85">
        <f t="shared" si="17"/>
        <v>0</v>
      </c>
    </row>
    <row r="84" spans="2:19" s="46" customFormat="1" ht="15" customHeight="1">
      <c r="B84" s="68"/>
      <c r="C84" s="75"/>
      <c r="D84" s="81" t="s">
        <v>228</v>
      </c>
      <c r="E84" s="82"/>
      <c r="F84" s="83"/>
      <c r="G84" s="84">
        <f t="shared" si="7"/>
        <v>0</v>
      </c>
      <c r="H84" s="82"/>
      <c r="I84" s="82"/>
      <c r="J84" s="84">
        <f t="shared" si="8"/>
        <v>0</v>
      </c>
      <c r="K84" s="82"/>
      <c r="L84" s="82"/>
      <c r="M84" s="84">
        <f t="shared" si="15"/>
        <v>0</v>
      </c>
      <c r="N84" s="82"/>
      <c r="O84" s="82"/>
      <c r="P84" s="84">
        <f t="shared" si="10"/>
        <v>0</v>
      </c>
      <c r="Q84" s="82">
        <f t="shared" si="18"/>
        <v>0</v>
      </c>
      <c r="R84" s="82">
        <f t="shared" si="18"/>
        <v>0</v>
      </c>
      <c r="S84" s="85">
        <f t="shared" si="17"/>
        <v>0</v>
      </c>
    </row>
    <row r="85" spans="2:19" s="46" customFormat="1" ht="15" customHeight="1">
      <c r="B85" s="68"/>
      <c r="C85" s="75"/>
      <c r="D85" s="81" t="s">
        <v>229</v>
      </c>
      <c r="E85" s="87"/>
      <c r="F85" s="88"/>
      <c r="G85" s="92">
        <f>+SUM(E85,F85)</f>
        <v>0</v>
      </c>
      <c r="H85" s="87"/>
      <c r="I85" s="87"/>
      <c r="J85" s="92">
        <f>+SUM(H85,I85)</f>
        <v>0</v>
      </c>
      <c r="K85" s="87"/>
      <c r="L85" s="87"/>
      <c r="M85" s="92">
        <f>+SUM(K85,L85)</f>
        <v>0</v>
      </c>
      <c r="N85" s="82"/>
      <c r="O85" s="82"/>
      <c r="P85" s="92">
        <f>+SUM(N85,O85)</f>
        <v>0</v>
      </c>
      <c r="Q85" s="82">
        <f t="shared" si="18"/>
        <v>0</v>
      </c>
      <c r="R85" s="82">
        <f t="shared" si="18"/>
        <v>0</v>
      </c>
      <c r="S85" s="93">
        <f t="shared" si="17"/>
        <v>0</v>
      </c>
    </row>
    <row r="86" spans="2:19" s="46" customFormat="1" ht="15" customHeight="1">
      <c r="B86" s="68"/>
      <c r="C86" s="75"/>
      <c r="D86" s="81" t="s">
        <v>230</v>
      </c>
      <c r="E86" s="82"/>
      <c r="F86" s="83"/>
      <c r="G86" s="84">
        <f>+SUM(E86,F86)</f>
        <v>0</v>
      </c>
      <c r="H86" s="82"/>
      <c r="I86" s="82"/>
      <c r="J86" s="84">
        <f>+SUM(H86,I86)</f>
        <v>0</v>
      </c>
      <c r="K86" s="82"/>
      <c r="L86" s="82"/>
      <c r="M86" s="84">
        <f>+SUM(K86,L86)</f>
        <v>0</v>
      </c>
      <c r="N86" s="82"/>
      <c r="O86" s="82"/>
      <c r="P86" s="84">
        <f>+SUM(N86,O86)</f>
        <v>0</v>
      </c>
      <c r="Q86" s="82">
        <f t="shared" si="18"/>
        <v>0</v>
      </c>
      <c r="R86" s="82">
        <f t="shared" si="18"/>
        <v>0</v>
      </c>
      <c r="S86" s="85">
        <f t="shared" si="17"/>
        <v>0</v>
      </c>
    </row>
    <row r="87" spans="2:19" s="46" customFormat="1" ht="15" customHeight="1">
      <c r="B87" s="68"/>
      <c r="C87" s="75"/>
      <c r="D87" s="81" t="s">
        <v>231</v>
      </c>
      <c r="E87" s="82"/>
      <c r="F87" s="83"/>
      <c r="G87" s="84">
        <f>+SUM(E87,F87)</f>
        <v>0</v>
      </c>
      <c r="H87" s="82"/>
      <c r="I87" s="82"/>
      <c r="J87" s="84">
        <f>+SUM(H87,I87)</f>
        <v>0</v>
      </c>
      <c r="K87" s="82"/>
      <c r="L87" s="82"/>
      <c r="M87" s="84">
        <f>+SUM(K87,L87)</f>
        <v>0</v>
      </c>
      <c r="N87" s="82"/>
      <c r="O87" s="82"/>
      <c r="P87" s="84">
        <f>+SUM(N87,O87)</f>
        <v>0</v>
      </c>
      <c r="Q87" s="82">
        <f t="shared" si="18"/>
        <v>0</v>
      </c>
      <c r="R87" s="82">
        <f t="shared" si="18"/>
        <v>0</v>
      </c>
      <c r="S87" s="85">
        <f t="shared" si="17"/>
        <v>0</v>
      </c>
    </row>
    <row r="88" spans="2:19" s="46" customFormat="1" ht="15" customHeight="1">
      <c r="B88" s="68"/>
      <c r="C88" s="75"/>
      <c r="D88" s="81" t="s">
        <v>232</v>
      </c>
      <c r="E88" s="82"/>
      <c r="F88" s="83"/>
      <c r="G88" s="84">
        <f>+SUM(E88,F88)</f>
        <v>0</v>
      </c>
      <c r="H88" s="82"/>
      <c r="I88" s="82"/>
      <c r="J88" s="84">
        <f>+SUM(H88,I88)</f>
        <v>0</v>
      </c>
      <c r="K88" s="111"/>
      <c r="L88" s="82"/>
      <c r="M88" s="84">
        <f>+SUM(K88,L88)</f>
        <v>0</v>
      </c>
      <c r="N88" s="82"/>
      <c r="O88" s="82"/>
      <c r="P88" s="84">
        <f>+SUM(N88,O88)</f>
        <v>0</v>
      </c>
      <c r="Q88" s="82">
        <f t="shared" si="18"/>
        <v>0</v>
      </c>
      <c r="R88" s="82">
        <f t="shared" si="18"/>
        <v>0</v>
      </c>
      <c r="S88" s="85">
        <f t="shared" si="17"/>
        <v>0</v>
      </c>
    </row>
    <row r="89" spans="2:19" s="46" customFormat="1" ht="15" customHeight="1">
      <c r="B89" s="68"/>
      <c r="C89" s="89"/>
      <c r="D89" s="81" t="s">
        <v>233</v>
      </c>
      <c r="E89" s="82"/>
      <c r="F89" s="83"/>
      <c r="G89" s="84">
        <f>+SUM(E89,F89)</f>
        <v>0</v>
      </c>
      <c r="H89" s="82"/>
      <c r="I89" s="82"/>
      <c r="J89" s="84">
        <f>+SUM(H89,I89)</f>
        <v>0</v>
      </c>
      <c r="K89" s="82"/>
      <c r="L89" s="82"/>
      <c r="M89" s="84">
        <f>+SUM(K89,L89)</f>
        <v>0</v>
      </c>
      <c r="N89" s="82"/>
      <c r="O89" s="82"/>
      <c r="P89" s="84">
        <f>+SUM(N89,O89)</f>
        <v>0</v>
      </c>
      <c r="Q89" s="82">
        <f t="shared" si="18"/>
        <v>0</v>
      </c>
      <c r="R89" s="82">
        <f t="shared" si="18"/>
        <v>0</v>
      </c>
      <c r="S89" s="85">
        <f t="shared" si="17"/>
        <v>0</v>
      </c>
    </row>
    <row r="90" spans="2:19" s="46" customFormat="1" ht="15" customHeight="1">
      <c r="B90" s="62" t="s">
        <v>234</v>
      </c>
      <c r="C90" s="106"/>
      <c r="D90" s="70"/>
      <c r="E90" s="71">
        <f>E91</f>
        <v>0</v>
      </c>
      <c r="F90" s="72">
        <f t="shared" ref="F90:O90" si="19">F91</f>
        <v>0</v>
      </c>
      <c r="G90" s="71">
        <f>G91</f>
        <v>0</v>
      </c>
      <c r="H90" s="71">
        <f t="shared" si="19"/>
        <v>0</v>
      </c>
      <c r="I90" s="71">
        <f t="shared" si="19"/>
        <v>0</v>
      </c>
      <c r="J90" s="71">
        <f>J91</f>
        <v>0</v>
      </c>
      <c r="K90" s="71">
        <f t="shared" si="19"/>
        <v>0</v>
      </c>
      <c r="L90" s="71">
        <f t="shared" si="19"/>
        <v>0</v>
      </c>
      <c r="M90" s="71">
        <f>M91</f>
        <v>0</v>
      </c>
      <c r="N90" s="71">
        <f t="shared" si="19"/>
        <v>0</v>
      </c>
      <c r="O90" s="71">
        <f t="shared" si="19"/>
        <v>0</v>
      </c>
      <c r="P90" s="71">
        <f>P91</f>
        <v>0</v>
      </c>
      <c r="Q90" s="71">
        <f t="shared" si="18"/>
        <v>0</v>
      </c>
      <c r="R90" s="71">
        <f t="shared" si="18"/>
        <v>0</v>
      </c>
      <c r="S90" s="73">
        <f t="shared" si="17"/>
        <v>0</v>
      </c>
    </row>
    <row r="91" spans="2:19" s="46" customFormat="1" ht="15" customHeight="1">
      <c r="B91" s="68"/>
      <c r="C91" s="69" t="s">
        <v>235</v>
      </c>
      <c r="D91" s="112"/>
      <c r="E91" s="107">
        <f>+SUM(E92:E97)</f>
        <v>0</v>
      </c>
      <c r="F91" s="108">
        <f>+SUM(F92:F97)</f>
        <v>0</v>
      </c>
      <c r="G91" s="107">
        <f t="shared" ref="G91:G109" si="20">+SUM(E91,F91)</f>
        <v>0</v>
      </c>
      <c r="H91" s="107">
        <f>+SUM(H92:H97)</f>
        <v>0</v>
      </c>
      <c r="I91" s="107">
        <f>+SUM(I92:I97)</f>
        <v>0</v>
      </c>
      <c r="J91" s="107">
        <f t="shared" ref="J91:J109" si="21">+SUM(H91,I91)</f>
        <v>0</v>
      </c>
      <c r="K91" s="107">
        <f>+SUM(K92:K97)</f>
        <v>0</v>
      </c>
      <c r="L91" s="107">
        <f>+SUM(L92:L97)</f>
        <v>0</v>
      </c>
      <c r="M91" s="107">
        <f t="shared" ref="M91:M109" si="22">+SUM(K91,L91)</f>
        <v>0</v>
      </c>
      <c r="N91" s="107">
        <f>+SUM(N92:N97)</f>
        <v>0</v>
      </c>
      <c r="O91" s="107">
        <f>+SUM(O92:O97)</f>
        <v>0</v>
      </c>
      <c r="P91" s="107">
        <f t="shared" ref="P91:P109" si="23">+SUM(N91,O91)</f>
        <v>0</v>
      </c>
      <c r="Q91" s="107">
        <f t="shared" si="18"/>
        <v>0</v>
      </c>
      <c r="R91" s="107">
        <f t="shared" si="18"/>
        <v>0</v>
      </c>
      <c r="S91" s="109">
        <f t="shared" si="17"/>
        <v>0</v>
      </c>
    </row>
    <row r="92" spans="2:19" s="46" customFormat="1" ht="15" customHeight="1">
      <c r="B92" s="68"/>
      <c r="C92" s="89"/>
      <c r="D92" s="86" t="s">
        <v>236</v>
      </c>
      <c r="E92" s="77"/>
      <c r="F92" s="78"/>
      <c r="G92" s="79">
        <f t="shared" si="20"/>
        <v>0</v>
      </c>
      <c r="H92" s="77"/>
      <c r="I92" s="77"/>
      <c r="J92" s="79">
        <f t="shared" si="21"/>
        <v>0</v>
      </c>
      <c r="K92" s="77"/>
      <c r="L92" s="77"/>
      <c r="M92" s="79">
        <f t="shared" si="22"/>
        <v>0</v>
      </c>
      <c r="N92" s="77"/>
      <c r="O92" s="77"/>
      <c r="P92" s="79">
        <f t="shared" si="23"/>
        <v>0</v>
      </c>
      <c r="Q92" s="77">
        <f t="shared" si="18"/>
        <v>0</v>
      </c>
      <c r="R92" s="77">
        <f t="shared" si="18"/>
        <v>0</v>
      </c>
      <c r="S92" s="80">
        <f t="shared" si="17"/>
        <v>0</v>
      </c>
    </row>
    <row r="93" spans="2:19" s="46" customFormat="1" ht="15" customHeight="1">
      <c r="B93" s="68"/>
      <c r="C93" s="89"/>
      <c r="D93" s="81" t="s">
        <v>237</v>
      </c>
      <c r="E93" s="82"/>
      <c r="F93" s="83"/>
      <c r="G93" s="84">
        <f t="shared" si="20"/>
        <v>0</v>
      </c>
      <c r="H93" s="82"/>
      <c r="I93" s="82"/>
      <c r="J93" s="84">
        <f t="shared" si="21"/>
        <v>0</v>
      </c>
      <c r="K93" s="82"/>
      <c r="L93" s="82"/>
      <c r="M93" s="84">
        <f t="shared" si="22"/>
        <v>0</v>
      </c>
      <c r="N93" s="82"/>
      <c r="O93" s="82"/>
      <c r="P93" s="84">
        <f t="shared" si="23"/>
        <v>0</v>
      </c>
      <c r="Q93" s="82">
        <f t="shared" si="18"/>
        <v>0</v>
      </c>
      <c r="R93" s="82">
        <f t="shared" si="18"/>
        <v>0</v>
      </c>
      <c r="S93" s="85">
        <f t="shared" si="17"/>
        <v>0</v>
      </c>
    </row>
    <row r="94" spans="2:19" s="46" customFormat="1" ht="15" customHeight="1">
      <c r="B94" s="68"/>
      <c r="C94" s="89"/>
      <c r="D94" s="81" t="s">
        <v>238</v>
      </c>
      <c r="E94" s="101"/>
      <c r="F94" s="102"/>
      <c r="G94" s="84">
        <f t="shared" si="20"/>
        <v>0</v>
      </c>
      <c r="H94" s="101"/>
      <c r="I94" s="101"/>
      <c r="J94" s="84">
        <f t="shared" si="21"/>
        <v>0</v>
      </c>
      <c r="K94" s="101"/>
      <c r="L94" s="101"/>
      <c r="M94" s="84">
        <f t="shared" si="22"/>
        <v>0</v>
      </c>
      <c r="N94" s="101"/>
      <c r="O94" s="101"/>
      <c r="P94" s="84">
        <f t="shared" si="23"/>
        <v>0</v>
      </c>
      <c r="Q94" s="101">
        <f t="shared" si="18"/>
        <v>0</v>
      </c>
      <c r="R94" s="101">
        <f t="shared" si="18"/>
        <v>0</v>
      </c>
      <c r="S94" s="85">
        <f t="shared" si="17"/>
        <v>0</v>
      </c>
    </row>
    <row r="95" spans="2:19" s="46" customFormat="1" ht="15" customHeight="1">
      <c r="B95" s="68"/>
      <c r="C95" s="89"/>
      <c r="D95" s="81" t="s">
        <v>239</v>
      </c>
      <c r="E95" s="101"/>
      <c r="F95" s="102"/>
      <c r="G95" s="84">
        <f t="shared" si="20"/>
        <v>0</v>
      </c>
      <c r="H95" s="101"/>
      <c r="I95" s="101"/>
      <c r="J95" s="84">
        <f t="shared" si="21"/>
        <v>0</v>
      </c>
      <c r="K95" s="101"/>
      <c r="L95" s="101"/>
      <c r="M95" s="84">
        <f t="shared" si="22"/>
        <v>0</v>
      </c>
      <c r="N95" s="101"/>
      <c r="O95" s="101"/>
      <c r="P95" s="84">
        <f t="shared" si="23"/>
        <v>0</v>
      </c>
      <c r="Q95" s="101">
        <f t="shared" si="18"/>
        <v>0</v>
      </c>
      <c r="R95" s="101">
        <f t="shared" si="18"/>
        <v>0</v>
      </c>
      <c r="S95" s="85">
        <f t="shared" si="17"/>
        <v>0</v>
      </c>
    </row>
    <row r="96" spans="2:19" s="46" customFormat="1" ht="15" customHeight="1">
      <c r="B96" s="68"/>
      <c r="C96" s="89"/>
      <c r="D96" s="81" t="s">
        <v>240</v>
      </c>
      <c r="E96" s="101"/>
      <c r="F96" s="102"/>
      <c r="G96" s="103">
        <f t="shared" si="20"/>
        <v>0</v>
      </c>
      <c r="H96" s="101"/>
      <c r="I96" s="101"/>
      <c r="J96" s="103">
        <f t="shared" si="21"/>
        <v>0</v>
      </c>
      <c r="K96" s="101"/>
      <c r="L96" s="101"/>
      <c r="M96" s="103">
        <f t="shared" si="22"/>
        <v>0</v>
      </c>
      <c r="N96" s="101"/>
      <c r="O96" s="101"/>
      <c r="P96" s="103">
        <f t="shared" si="23"/>
        <v>0</v>
      </c>
      <c r="Q96" s="101">
        <f t="shared" si="18"/>
        <v>0</v>
      </c>
      <c r="R96" s="101">
        <f t="shared" si="18"/>
        <v>0</v>
      </c>
      <c r="S96" s="104">
        <f t="shared" si="17"/>
        <v>0</v>
      </c>
    </row>
    <row r="97" spans="2:19" s="46" customFormat="1" ht="15" customHeight="1">
      <c r="B97" s="68"/>
      <c r="C97" s="75"/>
      <c r="D97" s="81" t="s">
        <v>241</v>
      </c>
      <c r="E97" s="101"/>
      <c r="F97" s="102"/>
      <c r="G97" s="103">
        <f t="shared" si="20"/>
        <v>0</v>
      </c>
      <c r="H97" s="101"/>
      <c r="I97" s="101"/>
      <c r="J97" s="103">
        <f t="shared" si="21"/>
        <v>0</v>
      </c>
      <c r="K97" s="101"/>
      <c r="L97" s="101"/>
      <c r="M97" s="103">
        <f t="shared" si="22"/>
        <v>0</v>
      </c>
      <c r="N97" s="101"/>
      <c r="O97" s="101"/>
      <c r="P97" s="103">
        <f t="shared" si="23"/>
        <v>0</v>
      </c>
      <c r="Q97" s="101">
        <f t="shared" si="18"/>
        <v>0</v>
      </c>
      <c r="R97" s="101">
        <f t="shared" si="18"/>
        <v>0</v>
      </c>
      <c r="S97" s="104">
        <f t="shared" si="17"/>
        <v>0</v>
      </c>
    </row>
    <row r="98" spans="2:19" s="46" customFormat="1" ht="15" customHeight="1">
      <c r="B98" s="62" t="s">
        <v>242</v>
      </c>
      <c r="C98" s="113"/>
      <c r="D98" s="70"/>
      <c r="E98" s="71">
        <f>+SUM(E99:E101)</f>
        <v>0</v>
      </c>
      <c r="F98" s="72">
        <f>+SUM(F99:F101)</f>
        <v>0</v>
      </c>
      <c r="G98" s="71">
        <f t="shared" si="20"/>
        <v>0</v>
      </c>
      <c r="H98" s="71">
        <f>+SUM(H99:H101)</f>
        <v>0</v>
      </c>
      <c r="I98" s="71">
        <f>+SUM(I99:I101)</f>
        <v>0</v>
      </c>
      <c r="J98" s="71">
        <f t="shared" si="21"/>
        <v>0</v>
      </c>
      <c r="K98" s="71">
        <f>+SUM(K99:K101)</f>
        <v>0</v>
      </c>
      <c r="L98" s="71">
        <f>+SUM(L99:L101)</f>
        <v>0</v>
      </c>
      <c r="M98" s="71">
        <f t="shared" si="22"/>
        <v>0</v>
      </c>
      <c r="N98" s="71">
        <f>+SUM(N99:N101)</f>
        <v>0</v>
      </c>
      <c r="O98" s="71">
        <f>+SUM(O99:O101)</f>
        <v>0</v>
      </c>
      <c r="P98" s="71">
        <f t="shared" si="23"/>
        <v>0</v>
      </c>
      <c r="Q98" s="71">
        <f t="shared" si="18"/>
        <v>0</v>
      </c>
      <c r="R98" s="71">
        <f t="shared" si="18"/>
        <v>0</v>
      </c>
      <c r="S98" s="73">
        <f t="shared" si="17"/>
        <v>0</v>
      </c>
    </row>
    <row r="99" spans="2:19" s="46" customFormat="1" ht="15" customHeight="1">
      <c r="B99" s="74"/>
      <c r="C99" s="114" t="s">
        <v>243</v>
      </c>
      <c r="D99" s="115"/>
      <c r="E99" s="87"/>
      <c r="F99" s="88"/>
      <c r="G99" s="92">
        <f t="shared" si="20"/>
        <v>0</v>
      </c>
      <c r="H99" s="87"/>
      <c r="I99" s="87"/>
      <c r="J99" s="92">
        <f t="shared" si="21"/>
        <v>0</v>
      </c>
      <c r="K99" s="87"/>
      <c r="L99" s="87"/>
      <c r="M99" s="92">
        <f t="shared" si="22"/>
        <v>0</v>
      </c>
      <c r="N99" s="87"/>
      <c r="O99" s="87"/>
      <c r="P99" s="92">
        <f t="shared" si="23"/>
        <v>0</v>
      </c>
      <c r="Q99" s="87">
        <f t="shared" si="18"/>
        <v>0</v>
      </c>
      <c r="R99" s="87">
        <f t="shared" si="18"/>
        <v>0</v>
      </c>
      <c r="S99" s="93">
        <f t="shared" si="17"/>
        <v>0</v>
      </c>
    </row>
    <row r="100" spans="2:19" s="46" customFormat="1" ht="15" customHeight="1">
      <c r="B100" s="74"/>
      <c r="C100" s="116" t="s">
        <v>244</v>
      </c>
      <c r="D100" s="117"/>
      <c r="E100" s="82"/>
      <c r="F100" s="83"/>
      <c r="G100" s="84">
        <f t="shared" si="20"/>
        <v>0</v>
      </c>
      <c r="H100" s="82"/>
      <c r="I100" s="82"/>
      <c r="J100" s="84">
        <f t="shared" si="21"/>
        <v>0</v>
      </c>
      <c r="K100" s="82"/>
      <c r="L100" s="82"/>
      <c r="M100" s="84">
        <f t="shared" si="22"/>
        <v>0</v>
      </c>
      <c r="N100" s="82"/>
      <c r="O100" s="82"/>
      <c r="P100" s="84">
        <f t="shared" si="23"/>
        <v>0</v>
      </c>
      <c r="Q100" s="82">
        <f t="shared" si="18"/>
        <v>0</v>
      </c>
      <c r="R100" s="82">
        <f t="shared" si="18"/>
        <v>0</v>
      </c>
      <c r="S100" s="85">
        <f t="shared" si="17"/>
        <v>0</v>
      </c>
    </row>
    <row r="101" spans="2:19" s="46" customFormat="1" ht="15" customHeight="1" thickBot="1">
      <c r="B101" s="118"/>
      <c r="C101" s="119" t="s">
        <v>245</v>
      </c>
      <c r="D101" s="120"/>
      <c r="E101" s="82"/>
      <c r="F101" s="83"/>
      <c r="G101" s="84">
        <f t="shared" si="20"/>
        <v>0</v>
      </c>
      <c r="H101" s="82"/>
      <c r="I101" s="82"/>
      <c r="J101" s="84">
        <f t="shared" si="21"/>
        <v>0</v>
      </c>
      <c r="K101" s="82"/>
      <c r="L101" s="82"/>
      <c r="M101" s="84">
        <f t="shared" si="22"/>
        <v>0</v>
      </c>
      <c r="N101" s="82"/>
      <c r="O101" s="82"/>
      <c r="P101" s="84">
        <f t="shared" si="23"/>
        <v>0</v>
      </c>
      <c r="Q101" s="82">
        <f t="shared" si="18"/>
        <v>0</v>
      </c>
      <c r="R101" s="82">
        <f t="shared" si="18"/>
        <v>0</v>
      </c>
      <c r="S101" s="85">
        <f t="shared" si="17"/>
        <v>0</v>
      </c>
    </row>
    <row r="102" spans="2:19" s="46" customFormat="1" ht="15" customHeight="1" thickTop="1" thickBot="1">
      <c r="B102" s="121" t="s">
        <v>246</v>
      </c>
      <c r="C102" s="122"/>
      <c r="D102" s="123"/>
      <c r="E102" s="124">
        <f>+SUM(E6,E60,E90,E98)</f>
        <v>0</v>
      </c>
      <c r="F102" s="125">
        <f>+SUM(F6,F60,F90,F98)</f>
        <v>0</v>
      </c>
      <c r="G102" s="124">
        <f t="shared" si="20"/>
        <v>0</v>
      </c>
      <c r="H102" s="124">
        <f>+SUM(H6,H60,H90,H98)</f>
        <v>0</v>
      </c>
      <c r="I102" s="124">
        <f>+SUM(I6,I60,I90,I98)</f>
        <v>0</v>
      </c>
      <c r="J102" s="124">
        <f t="shared" si="21"/>
        <v>0</v>
      </c>
      <c r="K102" s="124">
        <f>+SUM(K6,K60,K90,K98)</f>
        <v>0</v>
      </c>
      <c r="L102" s="124">
        <f>+SUM(L6,L60,L90,L98)</f>
        <v>0</v>
      </c>
      <c r="M102" s="124">
        <f t="shared" si="22"/>
        <v>0</v>
      </c>
      <c r="N102" s="124">
        <f>+SUM(N6,N60,N90,N98)</f>
        <v>0</v>
      </c>
      <c r="O102" s="124">
        <f>+SUM(O6,O60,O90,O98)</f>
        <v>0</v>
      </c>
      <c r="P102" s="124">
        <f t="shared" si="23"/>
        <v>0</v>
      </c>
      <c r="Q102" s="124">
        <f t="shared" si="18"/>
        <v>0</v>
      </c>
      <c r="R102" s="124">
        <f t="shared" si="18"/>
        <v>0</v>
      </c>
      <c r="S102" s="126">
        <f t="shared" si="17"/>
        <v>0</v>
      </c>
    </row>
    <row r="103" spans="2:19" ht="15" customHeight="1" thickTop="1">
      <c r="B103" s="127" t="s">
        <v>247</v>
      </c>
      <c r="C103" s="128"/>
      <c r="D103" s="129"/>
      <c r="E103" s="87"/>
      <c r="F103" s="88"/>
      <c r="G103" s="92">
        <f t="shared" si="20"/>
        <v>0</v>
      </c>
      <c r="H103" s="87"/>
      <c r="I103" s="87"/>
      <c r="J103" s="92">
        <f t="shared" si="21"/>
        <v>0</v>
      </c>
      <c r="K103" s="87"/>
      <c r="L103" s="87"/>
      <c r="M103" s="92">
        <f t="shared" si="22"/>
        <v>0</v>
      </c>
      <c r="N103" s="87"/>
      <c r="O103" s="87"/>
      <c r="P103" s="92">
        <f t="shared" si="23"/>
        <v>0</v>
      </c>
      <c r="Q103" s="87">
        <f t="shared" si="18"/>
        <v>0</v>
      </c>
      <c r="R103" s="87">
        <f t="shared" si="18"/>
        <v>0</v>
      </c>
      <c r="S103" s="93">
        <f t="shared" si="17"/>
        <v>0</v>
      </c>
    </row>
    <row r="104" spans="2:19" ht="15" customHeight="1">
      <c r="B104" s="130" t="s">
        <v>248</v>
      </c>
      <c r="C104" s="131"/>
      <c r="D104" s="132"/>
      <c r="E104" s="87"/>
      <c r="F104" s="88"/>
      <c r="G104" s="84">
        <f t="shared" si="20"/>
        <v>0</v>
      </c>
      <c r="H104" s="82"/>
      <c r="I104" s="82"/>
      <c r="J104" s="84">
        <f t="shared" si="21"/>
        <v>0</v>
      </c>
      <c r="K104" s="82"/>
      <c r="L104" s="82"/>
      <c r="M104" s="84">
        <f t="shared" si="22"/>
        <v>0</v>
      </c>
      <c r="N104" s="82"/>
      <c r="O104" s="82"/>
      <c r="P104" s="84">
        <f t="shared" si="23"/>
        <v>0</v>
      </c>
      <c r="Q104" s="82">
        <f t="shared" si="18"/>
        <v>0</v>
      </c>
      <c r="R104" s="82">
        <f t="shared" si="18"/>
        <v>0</v>
      </c>
      <c r="S104" s="85">
        <f t="shared" si="17"/>
        <v>0</v>
      </c>
    </row>
    <row r="105" spans="2:19" ht="15" customHeight="1">
      <c r="B105" s="133" t="s">
        <v>249</v>
      </c>
      <c r="C105" s="134"/>
      <c r="D105" s="135"/>
      <c r="E105" s="90"/>
      <c r="F105" s="91"/>
      <c r="G105" s="103">
        <f t="shared" si="20"/>
        <v>0</v>
      </c>
      <c r="H105" s="136"/>
      <c r="I105" s="136"/>
      <c r="J105" s="137">
        <f t="shared" si="21"/>
        <v>0</v>
      </c>
      <c r="K105" s="136"/>
      <c r="L105" s="136"/>
      <c r="M105" s="137">
        <f t="shared" si="22"/>
        <v>0</v>
      </c>
      <c r="N105" s="136"/>
      <c r="O105" s="101"/>
      <c r="P105" s="137">
        <f t="shared" si="23"/>
        <v>0</v>
      </c>
      <c r="Q105" s="136">
        <f t="shared" ref="Q105:R108" si="24">SUM(E105,H105,K105,N105)</f>
        <v>0</v>
      </c>
      <c r="R105" s="101">
        <f t="shared" si="24"/>
        <v>0</v>
      </c>
      <c r="S105" s="138">
        <f t="shared" si="17"/>
        <v>0</v>
      </c>
    </row>
    <row r="106" spans="2:19" ht="15" customHeight="1">
      <c r="B106" s="139" t="s">
        <v>250</v>
      </c>
      <c r="C106" s="140"/>
      <c r="D106" s="141"/>
      <c r="E106" s="142">
        <f>+SUM(E103:E105)</f>
        <v>0</v>
      </c>
      <c r="F106" s="143">
        <f>+SUM(F103:F105)</f>
        <v>0</v>
      </c>
      <c r="G106" s="144">
        <f t="shared" si="20"/>
        <v>0</v>
      </c>
      <c r="H106" s="142">
        <f>+SUM(H103:H105)</f>
        <v>0</v>
      </c>
      <c r="I106" s="142">
        <f>+SUM(I103:I105)</f>
        <v>0</v>
      </c>
      <c r="J106" s="142">
        <f t="shared" si="21"/>
        <v>0</v>
      </c>
      <c r="K106" s="142">
        <f>+SUM(K103:K105)</f>
        <v>0</v>
      </c>
      <c r="L106" s="142">
        <f>+SUM(L103:L105)</f>
        <v>0</v>
      </c>
      <c r="M106" s="142">
        <f t="shared" si="22"/>
        <v>0</v>
      </c>
      <c r="N106" s="142">
        <f>+SUM(N103:N105)</f>
        <v>0</v>
      </c>
      <c r="O106" s="142">
        <f>+SUM(O103:O105)</f>
        <v>0</v>
      </c>
      <c r="P106" s="142">
        <f t="shared" si="23"/>
        <v>0</v>
      </c>
      <c r="Q106" s="142">
        <f>+SUM(Q103:Q105)</f>
        <v>0</v>
      </c>
      <c r="R106" s="142">
        <f>+SUM(R103:R105)</f>
        <v>0</v>
      </c>
      <c r="S106" s="145">
        <f>+SUM(Q106,R106)</f>
        <v>0</v>
      </c>
    </row>
    <row r="107" spans="2:19" s="46" customFormat="1" ht="15" customHeight="1" thickBot="1">
      <c r="B107" s="146" t="s">
        <v>251</v>
      </c>
      <c r="C107" s="147"/>
      <c r="D107" s="148"/>
      <c r="E107" s="149">
        <f>+SUM(E102,E106)</f>
        <v>0</v>
      </c>
      <c r="F107" s="94">
        <f>+SUM(F102,F106)</f>
        <v>0</v>
      </c>
      <c r="G107" s="97">
        <f t="shared" si="20"/>
        <v>0</v>
      </c>
      <c r="H107" s="149">
        <f>+SUM(H102,H106)</f>
        <v>0</v>
      </c>
      <c r="I107" s="149">
        <f>+SUM(I102,I106)</f>
        <v>0</v>
      </c>
      <c r="J107" s="149">
        <f t="shared" si="21"/>
        <v>0</v>
      </c>
      <c r="K107" s="149">
        <f>+SUM(K102,K106)</f>
        <v>0</v>
      </c>
      <c r="L107" s="149">
        <f>+SUM(L102,L106)</f>
        <v>0</v>
      </c>
      <c r="M107" s="149">
        <f t="shared" si="22"/>
        <v>0</v>
      </c>
      <c r="N107" s="149">
        <f>+SUM(N102,N106)</f>
        <v>0</v>
      </c>
      <c r="O107" s="149">
        <f>+SUM(O102,O106)</f>
        <v>0</v>
      </c>
      <c r="P107" s="149">
        <f t="shared" si="23"/>
        <v>0</v>
      </c>
      <c r="Q107" s="149">
        <f>+SUM(Q102,Q106)</f>
        <v>0</v>
      </c>
      <c r="R107" s="149">
        <f>+SUM(R102,R106)</f>
        <v>0</v>
      </c>
      <c r="S107" s="150">
        <f>+SUM(Q107,R107)</f>
        <v>0</v>
      </c>
    </row>
    <row r="108" spans="2:19" s="46" customFormat="1" ht="15" customHeight="1" thickTop="1">
      <c r="B108" s="151" t="s">
        <v>252</v>
      </c>
      <c r="C108" s="152"/>
      <c r="D108" s="153"/>
      <c r="E108" s="154">
        <f>E107*0.1</f>
        <v>0</v>
      </c>
      <c r="F108" s="155">
        <f>F107*0.1</f>
        <v>0</v>
      </c>
      <c r="G108" s="156">
        <f t="shared" si="20"/>
        <v>0</v>
      </c>
      <c r="H108" s="154">
        <f>H107*0.1</f>
        <v>0</v>
      </c>
      <c r="I108" s="154">
        <f>I107*0.1</f>
        <v>0</v>
      </c>
      <c r="J108" s="154">
        <f t="shared" si="21"/>
        <v>0</v>
      </c>
      <c r="K108" s="154">
        <f>K107*0.1</f>
        <v>0</v>
      </c>
      <c r="L108" s="154">
        <f>L107*0.1</f>
        <v>0</v>
      </c>
      <c r="M108" s="154">
        <f t="shared" si="22"/>
        <v>0</v>
      </c>
      <c r="N108" s="154">
        <f>N107*0.1</f>
        <v>0</v>
      </c>
      <c r="O108" s="154">
        <f>O107*0.1</f>
        <v>0</v>
      </c>
      <c r="P108" s="154">
        <f t="shared" si="23"/>
        <v>0</v>
      </c>
      <c r="Q108" s="154">
        <f>Q107*0.1</f>
        <v>0</v>
      </c>
      <c r="R108" s="154">
        <f>R107*0.1</f>
        <v>0</v>
      </c>
      <c r="S108" s="157">
        <f>+SUM(Q108,R108)</f>
        <v>0</v>
      </c>
    </row>
    <row r="109" spans="2:19" s="46" customFormat="1" ht="15" customHeight="1" thickBot="1">
      <c r="B109" s="158" t="s">
        <v>253</v>
      </c>
      <c r="C109" s="159"/>
      <c r="D109" s="160"/>
      <c r="E109" s="161">
        <f>+SUM(E107,E108)</f>
        <v>0</v>
      </c>
      <c r="F109" s="162">
        <f>+SUM(F107,F108)</f>
        <v>0</v>
      </c>
      <c r="G109" s="163">
        <f t="shared" si="20"/>
        <v>0</v>
      </c>
      <c r="H109" s="161">
        <f>+SUM(H107,H108)</f>
        <v>0</v>
      </c>
      <c r="I109" s="161">
        <f>+SUM(I107,I108)</f>
        <v>0</v>
      </c>
      <c r="J109" s="161">
        <f t="shared" si="21"/>
        <v>0</v>
      </c>
      <c r="K109" s="161">
        <f>+SUM(K107,K108)</f>
        <v>0</v>
      </c>
      <c r="L109" s="161">
        <f>+SUM(L107,L108)</f>
        <v>0</v>
      </c>
      <c r="M109" s="161">
        <f t="shared" si="22"/>
        <v>0</v>
      </c>
      <c r="N109" s="161">
        <f>+SUM(N107,N108)</f>
        <v>0</v>
      </c>
      <c r="O109" s="161">
        <f>+SUM(O107,O108)</f>
        <v>0</v>
      </c>
      <c r="P109" s="161">
        <f t="shared" si="23"/>
        <v>0</v>
      </c>
      <c r="Q109" s="161">
        <f>+SUM(Q107,Q108)</f>
        <v>0</v>
      </c>
      <c r="R109" s="161">
        <f>+SUM(R107,R108)</f>
        <v>0</v>
      </c>
      <c r="S109" s="164">
        <f>+SUM(Q109,R109)</f>
        <v>0</v>
      </c>
    </row>
    <row r="110" spans="2:19">
      <c r="S110" s="46"/>
    </row>
  </sheetData>
  <mergeCells count="7">
    <mergeCell ref="B2:S2"/>
    <mergeCell ref="B4:D5"/>
    <mergeCell ref="E4:G4"/>
    <mergeCell ref="H4:J4"/>
    <mergeCell ref="K4:M4"/>
    <mergeCell ref="N4:P4"/>
    <mergeCell ref="Q4:S4"/>
  </mergeCells>
  <phoneticPr fontId="3"/>
  <pageMargins left="0.70866141732283472" right="0.70866141732283472" top="0.74803149606299213" bottom="0.74803149606299213" header="0.31496062992125984" footer="0.31496062992125984"/>
  <pageSetup paperSize="8" scale="85" orientation="landscape" r:id="rId1"/>
  <headerFooter>
    <oddFooter>&amp;C&amp;P/&amp;N</oddFooter>
  </headerFooter>
  <rowBreaks count="1" manualBreakCount="1">
    <brk id="59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工事費内訳書表紙</vt:lpstr>
      <vt:lpstr>工事費内訳書</vt:lpstr>
      <vt:lpstr>工事費内訳書 (年度別)</vt:lpstr>
      <vt:lpstr>工事費内訳書!Print_Area</vt:lpstr>
      <vt:lpstr>'工事費内訳書 (年度別)'!Print_Area</vt:lpstr>
      <vt:lpstr>工事費内訳書表紙!Print_Area</vt:lpstr>
      <vt:lpstr>工事費内訳書!Print_Titles</vt:lpstr>
      <vt:lpstr>'工事費内訳書 (年度別)'!Print_Titles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eisei8</dc:creator>
  <cp:lastModifiedBy>eisei8</cp:lastModifiedBy>
  <cp:lastPrinted>2026-05-27T11:15:26Z</cp:lastPrinted>
  <dcterms:created xsi:type="dcterms:W3CDTF">2026-05-22T12:56:08Z</dcterms:created>
  <dcterms:modified xsi:type="dcterms:W3CDTF">2026-05-27T11:26:05Z</dcterms:modified>
</cp:coreProperties>
</file>