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
    </mc:Choice>
  </mc:AlternateContent>
  <workbookProtection workbookPassword="CA52" lockStructure="1"/>
  <bookViews>
    <workbookView xWindow="16305" yWindow="0" windowWidth="20865" windowHeight="10590"/>
  </bookViews>
  <sheets>
    <sheet name="自家用有償" sheetId="1" r:id="rId1"/>
    <sheet name="集計用①" sheetId="7" r:id="rId2"/>
    <sheet name="集計用②" sheetId="8" r:id="rId3"/>
    <sheet name="リスト" sheetId="2" state="hidden" r:id="rId4"/>
  </sheets>
  <definedNames>
    <definedName name="_xlnm._FilterDatabase" localSheetId="1" hidden="1">集計用①!$A$9:$AQ$9</definedName>
    <definedName name="_xlnm._FilterDatabase" localSheetId="2" hidden="1">集計用②!$C$9:$BX$9</definedName>
    <definedName name="_Order1" hidden="1">255</definedName>
    <definedName name="_Order2" hidden="1">255</definedName>
    <definedName name="_xlnm.Print_Area" localSheetId="0">自家用有償!$A$3:$Y$60</definedName>
    <definedName name="_xlnm.Print_Area" localSheetId="1">集計用①!$A$4:$AO$10</definedName>
    <definedName name="_xlnm.Print_Area" localSheetId="2">集計用②!$A$4:$AO$10</definedName>
  </definedNames>
  <calcPr calcId="162913"/>
</workbook>
</file>

<file path=xl/calcChain.xml><?xml version="1.0" encoding="utf-8"?>
<calcChain xmlns="http://schemas.openxmlformats.org/spreadsheetml/2006/main">
  <c r="A10" i="8" l="1"/>
  <c r="A10" i="7"/>
  <c r="K10" i="8" l="1"/>
  <c r="AO10" i="8"/>
  <c r="AN10" i="8"/>
  <c r="AM10" i="8"/>
  <c r="AL10" i="8"/>
  <c r="AK10" i="8"/>
  <c r="AJ10" i="8"/>
  <c r="AI10" i="8"/>
  <c r="AH10" i="8"/>
  <c r="AG10" i="8"/>
  <c r="AF10" i="8"/>
  <c r="AE10" i="8"/>
  <c r="AD10" i="8"/>
  <c r="AC10" i="8"/>
  <c r="AB10" i="8"/>
  <c r="AA10" i="8"/>
  <c r="Z10" i="8"/>
  <c r="Y10" i="8"/>
  <c r="V10" i="8"/>
  <c r="U10" i="8"/>
  <c r="T10" i="8"/>
  <c r="S10" i="8"/>
  <c r="R10" i="8"/>
  <c r="Q10" i="8"/>
  <c r="P10" i="8"/>
  <c r="O10" i="8"/>
  <c r="N10" i="8"/>
  <c r="M10" i="8"/>
  <c r="L10" i="8"/>
  <c r="J10" i="8"/>
  <c r="I10" i="8"/>
  <c r="H10" i="8"/>
  <c r="G10" i="8"/>
  <c r="E10" i="8"/>
  <c r="D10" i="8"/>
  <c r="F10" i="8" s="1"/>
  <c r="C10" i="8"/>
  <c r="B10" i="8" s="1"/>
  <c r="AO10" i="7" l="1"/>
  <c r="AN10" i="7"/>
  <c r="AM10" i="7"/>
  <c r="AL10" i="7"/>
  <c r="AK10" i="7"/>
  <c r="AJ10" i="7"/>
  <c r="AI10" i="7"/>
  <c r="AH10" i="7"/>
  <c r="AG10" i="7"/>
  <c r="AF10" i="7"/>
  <c r="AE10" i="7"/>
  <c r="AD10" i="7"/>
  <c r="AC10" i="7"/>
  <c r="AB10" i="7"/>
  <c r="AA10" i="7"/>
  <c r="Z10" i="7"/>
  <c r="Y10" i="7"/>
  <c r="V10" i="7"/>
  <c r="U10" i="7"/>
  <c r="T10" i="7"/>
  <c r="S10" i="7"/>
  <c r="R10" i="7"/>
  <c r="Q10" i="7"/>
  <c r="P10" i="7"/>
  <c r="O10" i="7"/>
  <c r="N10" i="7"/>
  <c r="M10" i="7"/>
  <c r="L10" i="7"/>
  <c r="K10" i="7"/>
  <c r="J10" i="7"/>
  <c r="I10" i="7"/>
  <c r="H10" i="7"/>
  <c r="G10" i="7"/>
  <c r="E10" i="7"/>
  <c r="D10" i="7"/>
  <c r="F10" i="7" s="1"/>
  <c r="C10" i="7"/>
  <c r="B10" i="7" s="1"/>
  <c r="D8" i="1" l="1"/>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U27" i="1" l="1"/>
  <c r="U33" i="1"/>
  <c r="U32" i="1"/>
  <c r="U31" i="1"/>
  <c r="U30" i="1"/>
  <c r="U29" i="1"/>
  <c r="U28" i="1"/>
  <c r="U24" i="1"/>
  <c r="W21" i="1"/>
  <c r="W20" i="1"/>
  <c r="W19" i="1"/>
  <c r="W18" i="1"/>
  <c r="W17" i="1"/>
  <c r="U21" i="1"/>
  <c r="U20" i="1"/>
  <c r="U19" i="1"/>
  <c r="U18" i="1"/>
  <c r="U17" i="1"/>
  <c r="S23" i="1"/>
  <c r="X10" i="8" s="1"/>
  <c r="Q23" i="1"/>
  <c r="W10" i="8" s="1"/>
  <c r="O23" i="1"/>
  <c r="X10" i="7" s="1"/>
  <c r="M23" i="1"/>
  <c r="W10" i="7" s="1"/>
  <c r="U51" i="1"/>
  <c r="U50" i="1"/>
  <c r="U49" i="1"/>
  <c r="U48" i="1"/>
  <c r="U42" i="1"/>
  <c r="U41" i="1"/>
  <c r="U40" i="1"/>
  <c r="U39" i="1"/>
  <c r="U22" i="1"/>
  <c r="W23" i="1" l="1"/>
  <c r="U23" i="1"/>
  <c r="Q47" i="1"/>
  <c r="M47" i="1"/>
  <c r="M38" i="1"/>
  <c r="Q38" i="1"/>
  <c r="C13" i="1" l="1"/>
  <c r="C11" i="2" l="1"/>
  <c r="C10" i="2"/>
  <c r="C9" i="2"/>
  <c r="C8" i="2"/>
  <c r="C7" i="2"/>
  <c r="C6" i="2"/>
  <c r="C5" i="2"/>
  <c r="C4" i="2"/>
  <c r="C3" i="2"/>
  <c r="C2" i="2"/>
  <c r="B11" i="2"/>
  <c r="B10" i="2"/>
  <c r="B9" i="2"/>
  <c r="B8" i="2"/>
  <c r="B7" i="2"/>
  <c r="B6" i="2"/>
  <c r="B5" i="2"/>
  <c r="B4" i="2"/>
  <c r="B3" i="2"/>
</calcChain>
</file>

<file path=xl/comments1.xml><?xml version="1.0" encoding="utf-8"?>
<comments xmlns="http://schemas.openxmlformats.org/spreadsheetml/2006/main">
  <authors>
    <author>なし</author>
  </authors>
  <commentList>
    <comment ref="L5" authorId="0" shapeId="0">
      <text>
        <r>
          <rPr>
            <b/>
            <sz val="9"/>
            <color indexed="81"/>
            <rFont val="ＭＳ Ｐゴシック"/>
            <family val="3"/>
            <charset val="128"/>
          </rPr>
          <t>（）内には軽自動車の数を記載</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なし</author>
  </authors>
  <commentList>
    <comment ref="L5" authorId="0" shapeId="0">
      <text>
        <r>
          <rPr>
            <b/>
            <sz val="9"/>
            <color indexed="81"/>
            <rFont val="ＭＳ Ｐゴシック"/>
            <family val="3"/>
            <charset val="128"/>
          </rPr>
          <t>（）内には軽自動車の数を記載</t>
        </r>
        <r>
          <rPr>
            <sz val="9"/>
            <color indexed="81"/>
            <rFont val="ＭＳ Ｐゴシック"/>
            <family val="3"/>
            <charset val="128"/>
          </rPr>
          <t xml:space="preserve">
</t>
        </r>
      </text>
    </comment>
  </commentList>
</comments>
</file>

<file path=xl/sharedStrings.xml><?xml version="1.0" encoding="utf-8"?>
<sst xmlns="http://schemas.openxmlformats.org/spreadsheetml/2006/main" count="409" uniqueCount="200">
  <si>
    <t>種別</t>
    <rPh sb="0" eb="2">
      <t>シュベツ</t>
    </rPh>
    <phoneticPr fontId="5"/>
  </si>
  <si>
    <t>住　　　所</t>
    <rPh sb="0" eb="1">
      <t>ジュウ</t>
    </rPh>
    <rPh sb="4" eb="5">
      <t>トコロ</t>
    </rPh>
    <phoneticPr fontId="5"/>
  </si>
  <si>
    <t>運送者名</t>
    <rPh sb="0" eb="2">
      <t>ウンソウ</t>
    </rPh>
    <rPh sb="2" eb="3">
      <t>シャ</t>
    </rPh>
    <rPh sb="3" eb="4">
      <t>メイ</t>
    </rPh>
    <phoneticPr fontId="5"/>
  </si>
  <si>
    <t>電話番号</t>
    <rPh sb="0" eb="2">
      <t>デンワ</t>
    </rPh>
    <rPh sb="2" eb="4">
      <t>バンゴウ</t>
    </rPh>
    <phoneticPr fontId="5"/>
  </si>
  <si>
    <t>輸送実績（前年４月１日から本年３月３１日まで）</t>
    <rPh sb="0" eb="2">
      <t>ユソウ</t>
    </rPh>
    <rPh sb="2" eb="4">
      <t>ジッセキ</t>
    </rPh>
    <rPh sb="5" eb="7">
      <t>ゼンネン</t>
    </rPh>
    <rPh sb="8" eb="9">
      <t>ツキ</t>
    </rPh>
    <rPh sb="10" eb="11">
      <t>ヒ</t>
    </rPh>
    <rPh sb="13" eb="15">
      <t>ホンネン</t>
    </rPh>
    <rPh sb="16" eb="17">
      <t>ツキ</t>
    </rPh>
    <rPh sb="19" eb="20">
      <t>ヒ</t>
    </rPh>
    <phoneticPr fontId="5"/>
  </si>
  <si>
    <t>事故件数（前年４月１日から本年３月３１日まで）</t>
    <rPh sb="0" eb="2">
      <t>ジコ</t>
    </rPh>
    <rPh sb="2" eb="4">
      <t>ケンスウ</t>
    </rPh>
    <phoneticPr fontId="5"/>
  </si>
  <si>
    <t>備考</t>
    <rPh sb="0" eb="2">
      <t>ビコウ</t>
    </rPh>
    <phoneticPr fontId="5"/>
  </si>
  <si>
    <t>宛て</t>
    <rPh sb="0" eb="1">
      <t>ア</t>
    </rPh>
    <phoneticPr fontId="4"/>
  </si>
  <si>
    <t>自家用有償旅客運送輸送実績報告書（</t>
    <rPh sb="0" eb="3">
      <t>ジカヨウ</t>
    </rPh>
    <rPh sb="3" eb="5">
      <t>ユウショウ</t>
    </rPh>
    <rPh sb="5" eb="7">
      <t>リョカク</t>
    </rPh>
    <rPh sb="7" eb="9">
      <t>ウンソウ</t>
    </rPh>
    <rPh sb="9" eb="11">
      <t>ユソウ</t>
    </rPh>
    <rPh sb="11" eb="13">
      <t>ジッセキ</t>
    </rPh>
    <rPh sb="13" eb="16">
      <t>ホウコクショ</t>
    </rPh>
    <phoneticPr fontId="5"/>
  </si>
  <si>
    <t>年度）</t>
    <rPh sb="0" eb="2">
      <t>ネンド</t>
    </rPh>
    <phoneticPr fontId="4"/>
  </si>
  <si>
    <t>概況（</t>
    <rPh sb="0" eb="2">
      <t>ガイキョウ</t>
    </rPh>
    <phoneticPr fontId="5"/>
  </si>
  <si>
    <t>年３月３１日現在）</t>
    <phoneticPr fontId="4"/>
  </si>
  <si>
    <t>全　国</t>
    <rPh sb="0" eb="1">
      <t>ゼン</t>
    </rPh>
    <rPh sb="2" eb="3">
      <t>クニ</t>
    </rPh>
    <phoneticPr fontId="5"/>
  </si>
  <si>
    <t>管轄区域内又は</t>
    <rPh sb="0" eb="2">
      <t>カンカツ</t>
    </rPh>
    <rPh sb="2" eb="5">
      <t>クイキナイ</t>
    </rPh>
    <rPh sb="5" eb="6">
      <t>マタ</t>
    </rPh>
    <phoneticPr fontId="5"/>
  </si>
  <si>
    <t>指定都道府県等の区域内</t>
    <phoneticPr fontId="4"/>
  </si>
  <si>
    <t xml:space="preserve">
</t>
    <phoneticPr fontId="4"/>
  </si>
  <si>
    <t>交通空白地</t>
  </si>
  <si>
    <t>元</t>
    <rPh sb="0" eb="1">
      <t>ゲン</t>
    </rPh>
    <phoneticPr fontId="10"/>
  </si>
  <si>
    <t>令和</t>
    <rPh sb="0" eb="2">
      <t>レイワ</t>
    </rPh>
    <phoneticPr fontId="10"/>
  </si>
  <si>
    <t>支局</t>
  </si>
  <si>
    <t>運送者名</t>
    <rPh sb="0" eb="2">
      <t>ウンソウ</t>
    </rPh>
    <rPh sb="2" eb="3">
      <t>シャ</t>
    </rPh>
    <rPh sb="3" eb="4">
      <t>メイ</t>
    </rPh>
    <phoneticPr fontId="4"/>
  </si>
  <si>
    <t>概況</t>
    <rPh sb="0" eb="2">
      <t>ガイキョウ</t>
    </rPh>
    <phoneticPr fontId="4"/>
  </si>
  <si>
    <t>輸送実績</t>
    <rPh sb="0" eb="2">
      <t>ユソウ</t>
    </rPh>
    <rPh sb="2" eb="4">
      <t>ジッセキ</t>
    </rPh>
    <phoneticPr fontId="4"/>
  </si>
  <si>
    <t>交通事故</t>
    <rPh sb="0" eb="2">
      <t>コウツウ</t>
    </rPh>
    <rPh sb="2" eb="4">
      <t>ジコ</t>
    </rPh>
    <phoneticPr fontId="4"/>
  </si>
  <si>
    <t>車両数</t>
    <rPh sb="0" eb="3">
      <t>シャリョウスウ</t>
    </rPh>
    <phoneticPr fontId="4"/>
  </si>
  <si>
    <t>運送収入
（千円）</t>
    <rPh sb="0" eb="2">
      <t>ウンソウ</t>
    </rPh>
    <phoneticPr fontId="4"/>
  </si>
  <si>
    <t>交通事故
件数</t>
    <rPh sb="5" eb="7">
      <t>ケンスウ</t>
    </rPh>
    <phoneticPr fontId="4"/>
  </si>
  <si>
    <t>重大事故
件数</t>
    <rPh sb="5" eb="7">
      <t>ケンスウ</t>
    </rPh>
    <phoneticPr fontId="4"/>
  </si>
  <si>
    <t>走行キロ
(km)</t>
    <rPh sb="0" eb="2">
      <t>ソウコウ</t>
    </rPh>
    <phoneticPr fontId="4"/>
  </si>
  <si>
    <t>死者数
（人）</t>
    <rPh sb="2" eb="3">
      <t>スウ</t>
    </rPh>
    <rPh sb="5" eb="6">
      <t>ニン</t>
    </rPh>
    <phoneticPr fontId="4"/>
  </si>
  <si>
    <t>負傷者数
（人）</t>
    <rPh sb="3" eb="4">
      <t>スウ</t>
    </rPh>
    <rPh sb="6" eb="7">
      <t>ニン</t>
    </rPh>
    <phoneticPr fontId="4"/>
  </si>
  <si>
    <t>寝台車
（台）</t>
    <rPh sb="0" eb="3">
      <t>シンダイシャ</t>
    </rPh>
    <rPh sb="5" eb="6">
      <t>ダイ</t>
    </rPh>
    <phoneticPr fontId="4"/>
  </si>
  <si>
    <t>車いす車
（台）</t>
    <rPh sb="0" eb="1">
      <t>クルマ</t>
    </rPh>
    <rPh sb="3" eb="4">
      <t>クルマ</t>
    </rPh>
    <rPh sb="6" eb="7">
      <t>ダイ</t>
    </rPh>
    <phoneticPr fontId="4"/>
  </si>
  <si>
    <t>兼用車
（台）</t>
    <rPh sb="0" eb="2">
      <t>ケンヨウ</t>
    </rPh>
    <rPh sb="2" eb="3">
      <t>クルマ</t>
    </rPh>
    <rPh sb="5" eb="6">
      <t>ダイ</t>
    </rPh>
    <phoneticPr fontId="4"/>
  </si>
  <si>
    <t>回転シート等
（台）</t>
    <rPh sb="0" eb="2">
      <t>カイテン</t>
    </rPh>
    <rPh sb="5" eb="6">
      <t>ナド</t>
    </rPh>
    <rPh sb="8" eb="9">
      <t>ダイ</t>
    </rPh>
    <phoneticPr fontId="4"/>
  </si>
  <si>
    <t>セダン等
（台）</t>
    <rPh sb="3" eb="4">
      <t>ナド</t>
    </rPh>
    <rPh sb="6" eb="7">
      <t>ダイ</t>
    </rPh>
    <phoneticPr fontId="4"/>
  </si>
  <si>
    <t>住所</t>
    <rPh sb="0" eb="2">
      <t>ジュウショ</t>
    </rPh>
    <phoneticPr fontId="4"/>
  </si>
  <si>
    <t>代表者名</t>
    <rPh sb="0" eb="3">
      <t>ダイヒョウシャ</t>
    </rPh>
    <rPh sb="3" eb="4">
      <t>メイ</t>
    </rPh>
    <phoneticPr fontId="4"/>
  </si>
  <si>
    <t>電話番号</t>
    <rPh sb="0" eb="2">
      <t>デンワ</t>
    </rPh>
    <rPh sb="2" eb="4">
      <t>バンゴウ</t>
    </rPh>
    <phoneticPr fontId="4"/>
  </si>
  <si>
    <t>管轄区域内又は
指定都道府県等の区域内</t>
    <rPh sb="0" eb="2">
      <t>カンカツ</t>
    </rPh>
    <rPh sb="2" eb="5">
      <t>クイキナイ</t>
    </rPh>
    <rPh sb="5" eb="6">
      <t>マタ</t>
    </rPh>
    <rPh sb="8" eb="10">
      <t>シテイ</t>
    </rPh>
    <rPh sb="10" eb="14">
      <t>トドウフケン</t>
    </rPh>
    <rPh sb="14" eb="15">
      <t>トウ</t>
    </rPh>
    <rPh sb="16" eb="19">
      <t>クイキナイ</t>
    </rPh>
    <phoneticPr fontId="4"/>
  </si>
  <si>
    <t>バス
（台）</t>
    <rPh sb="4" eb="5">
      <t>ダイ</t>
    </rPh>
    <phoneticPr fontId="4"/>
  </si>
  <si>
    <t>計
（台）</t>
    <rPh sb="0" eb="1">
      <t>ケイ</t>
    </rPh>
    <rPh sb="3" eb="4">
      <t>ダイ</t>
    </rPh>
    <phoneticPr fontId="4"/>
  </si>
  <si>
    <t>運送する旅客の範囲及び数</t>
    <rPh sb="0" eb="2">
      <t>ウンソウ</t>
    </rPh>
    <rPh sb="4" eb="6">
      <t>リョカク</t>
    </rPh>
    <rPh sb="7" eb="9">
      <t>ハンイ</t>
    </rPh>
    <rPh sb="9" eb="10">
      <t>オヨ</t>
    </rPh>
    <rPh sb="11" eb="12">
      <t>カズ</t>
    </rPh>
    <phoneticPr fontId="4"/>
  </si>
  <si>
    <t>福祉</t>
  </si>
  <si>
    <t>千円</t>
    <rPh sb="0" eb="2">
      <t>センエン</t>
    </rPh>
    <phoneticPr fontId="4"/>
  </si>
  <si>
    <t>輸送人員</t>
    <rPh sb="0" eb="2">
      <t>ユソウ</t>
    </rPh>
    <rPh sb="2" eb="4">
      <t>ジンイン</t>
    </rPh>
    <phoneticPr fontId="4"/>
  </si>
  <si>
    <t>運送回数</t>
    <rPh sb="0" eb="2">
      <t>ウンソウ</t>
    </rPh>
    <rPh sb="2" eb="4">
      <t>カイスウ</t>
    </rPh>
    <phoneticPr fontId="4"/>
  </si>
  <si>
    <t>人</t>
    <rPh sb="0" eb="1">
      <t>ヒト</t>
    </rPh>
    <phoneticPr fontId="4"/>
  </si>
  <si>
    <t>回</t>
    <rPh sb="0" eb="1">
      <t>カイ</t>
    </rPh>
    <phoneticPr fontId="4"/>
  </si>
  <si>
    <t>輸送人員又は運送回数</t>
    <rPh sb="0" eb="2">
      <t>ユソウ</t>
    </rPh>
    <rPh sb="2" eb="4">
      <t>ジンイン</t>
    </rPh>
    <rPh sb="4" eb="5">
      <t>マタ</t>
    </rPh>
    <rPh sb="6" eb="8">
      <t>ウンソウ</t>
    </rPh>
    <rPh sb="8" eb="10">
      <t>カイスウ</t>
    </rPh>
    <phoneticPr fontId="10"/>
  </si>
  <si>
    <t>種別</t>
    <rPh sb="0" eb="2">
      <t>シュベツ</t>
    </rPh>
    <phoneticPr fontId="4"/>
  </si>
  <si>
    <t xml:space="preserve">
</t>
    <phoneticPr fontId="10"/>
  </si>
  <si>
    <t>輸送人員
(人)</t>
    <rPh sb="0" eb="2">
      <t>ユソウ</t>
    </rPh>
    <rPh sb="2" eb="4">
      <t>ジンイン</t>
    </rPh>
    <rPh sb="6" eb="7">
      <t>ニン</t>
    </rPh>
    <phoneticPr fontId="10"/>
  </si>
  <si>
    <t>運送回数
(回)</t>
    <rPh sb="0" eb="2">
      <t>ウンソウ</t>
    </rPh>
    <rPh sb="2" eb="4">
      <t>カイスウ</t>
    </rPh>
    <rPh sb="6" eb="7">
      <t>カイ</t>
    </rPh>
    <phoneticPr fontId="10"/>
  </si>
  <si>
    <t>福祉</t>
    <rPh sb="0" eb="2">
      <t>フクシ</t>
    </rPh>
    <phoneticPr fontId="4"/>
  </si>
  <si>
    <t>福祉</t>
    <rPh sb="0" eb="2">
      <t>フクシ</t>
    </rPh>
    <phoneticPr fontId="10"/>
  </si>
  <si>
    <t xml:space="preserve">
</t>
    <phoneticPr fontId="10"/>
  </si>
  <si>
    <t>○○運輸支局</t>
    <phoneticPr fontId="10"/>
  </si>
  <si>
    <t>自家用有償旅客運送自動車数</t>
    <rPh sb="0" eb="3">
      <t>ジカヨウ</t>
    </rPh>
    <rPh sb="3" eb="5">
      <t>ユウショウ</t>
    </rPh>
    <rPh sb="5" eb="7">
      <t>リョカク</t>
    </rPh>
    <rPh sb="7" eb="9">
      <t>ウンソウ</t>
    </rPh>
    <rPh sb="9" eb="12">
      <t>ジドウシャ</t>
    </rPh>
    <rPh sb="12" eb="13">
      <t>スウ</t>
    </rPh>
    <phoneticPr fontId="5"/>
  </si>
  <si>
    <t>路線（キロメートル）又は運送の区域</t>
    <phoneticPr fontId="5"/>
  </si>
  <si>
    <t>路線</t>
    <phoneticPr fontId="4"/>
  </si>
  <si>
    <t>運送の区域</t>
    <phoneticPr fontId="4"/>
  </si>
  <si>
    <t>km</t>
    <phoneticPr fontId="4"/>
  </si>
  <si>
    <t>走行キロ（キロメートル）</t>
    <rPh sb="0" eb="2">
      <t>ソウコウ</t>
    </rPh>
    <phoneticPr fontId="5"/>
  </si>
  <si>
    <t>輸送人員（人）又は運送回数（回）</t>
    <rPh sb="0" eb="2">
      <t>ユソウ</t>
    </rPh>
    <rPh sb="2" eb="4">
      <t>ジンイン</t>
    </rPh>
    <rPh sb="5" eb="6">
      <t>ヒト</t>
    </rPh>
    <rPh sb="7" eb="8">
      <t>マタ</t>
    </rPh>
    <rPh sb="9" eb="11">
      <t>ウンソウ</t>
    </rPh>
    <rPh sb="11" eb="13">
      <t>カイスウ</t>
    </rPh>
    <rPh sb="14" eb="15">
      <t>カイ</t>
    </rPh>
    <phoneticPr fontId="5"/>
  </si>
  <si>
    <t>運送収入（千円）</t>
    <rPh sb="0" eb="2">
      <t>ウンソウ</t>
    </rPh>
    <rPh sb="2" eb="4">
      <t>シュウニュウ</t>
    </rPh>
    <rPh sb="5" eb="7">
      <t>センエン</t>
    </rPh>
    <phoneticPr fontId="5"/>
  </si>
  <si>
    <t>交通事故件数</t>
    <rPh sb="0" eb="2">
      <t>コウツウ</t>
    </rPh>
    <rPh sb="2" eb="4">
      <t>ジコ</t>
    </rPh>
    <rPh sb="4" eb="6">
      <t>ケンスウ</t>
    </rPh>
    <phoneticPr fontId="5"/>
  </si>
  <si>
    <t>重大事故件数</t>
    <rPh sb="0" eb="2">
      <t>ジュウダイ</t>
    </rPh>
    <rPh sb="2" eb="4">
      <t>ジコ</t>
    </rPh>
    <rPh sb="4" eb="6">
      <t>ケンスウ</t>
    </rPh>
    <phoneticPr fontId="5"/>
  </si>
  <si>
    <t>死者数</t>
    <rPh sb="0" eb="2">
      <t>シシャ</t>
    </rPh>
    <rPh sb="2" eb="3">
      <t>スウ</t>
    </rPh>
    <phoneticPr fontId="5"/>
  </si>
  <si>
    <t>負傷者数</t>
    <rPh sb="0" eb="3">
      <t>フショウシャ</t>
    </rPh>
    <rPh sb="3" eb="4">
      <t>カズ</t>
    </rPh>
    <phoneticPr fontId="5"/>
  </si>
  <si>
    <t>□</t>
  </si>
  <si>
    <t>交通空白地</t>
    <rPh sb="0" eb="2">
      <t>コウツウ</t>
    </rPh>
    <rPh sb="2" eb="5">
      <t>クウハクチ</t>
    </rPh>
    <phoneticPr fontId="4"/>
  </si>
  <si>
    <t>福祉</t>
    <rPh sb="0" eb="2">
      <t>フクシ</t>
    </rPh>
    <phoneticPr fontId="4"/>
  </si>
  <si>
    <t>□</t>
    <phoneticPr fontId="10"/>
  </si>
  <si>
    <t>☑</t>
    <phoneticPr fontId="10"/>
  </si>
  <si>
    <t>交通空白地</t>
    <rPh sb="0" eb="2">
      <t>コウツウ</t>
    </rPh>
    <rPh sb="2" eb="5">
      <t>クウハクチ</t>
    </rPh>
    <phoneticPr fontId="10"/>
  </si>
  <si>
    <t>km</t>
    <phoneticPr fontId="4"/>
  </si>
  <si>
    <t>人</t>
    <rPh sb="0" eb="1">
      <t>ニン</t>
    </rPh>
    <phoneticPr fontId="4"/>
  </si>
  <si>
    <t>両(</t>
    <rPh sb="0" eb="1">
      <t>リョウ</t>
    </rPh>
    <phoneticPr fontId="4"/>
  </si>
  <si>
    <t>両)</t>
    <rPh sb="0" eb="1">
      <t>リョウ</t>
    </rPh>
    <phoneticPr fontId="4"/>
  </si>
  <si>
    <t>両</t>
    <rPh sb="0" eb="1">
      <t>リョウ</t>
    </rPh>
    <phoneticPr fontId="4"/>
  </si>
  <si>
    <t>件</t>
    <rPh sb="0" eb="1">
      <t>ケン</t>
    </rPh>
    <phoneticPr fontId="4"/>
  </si>
  <si>
    <t>人</t>
    <rPh sb="0" eb="1">
      <t>ニン</t>
    </rPh>
    <phoneticPr fontId="4"/>
  </si>
  <si>
    <t>（両）</t>
    <phoneticPr fontId="4"/>
  </si>
  <si>
    <t>寝台車</t>
    <rPh sb="0" eb="3">
      <t>シンダイシャ</t>
    </rPh>
    <phoneticPr fontId="5"/>
  </si>
  <si>
    <t>車いす車</t>
    <rPh sb="0" eb="1">
      <t>クルマ</t>
    </rPh>
    <rPh sb="3" eb="4">
      <t>クルマ</t>
    </rPh>
    <phoneticPr fontId="5"/>
  </si>
  <si>
    <t>兼用車</t>
    <rPh sb="0" eb="2">
      <t>ケンヨウ</t>
    </rPh>
    <rPh sb="2" eb="3">
      <t>クルマ</t>
    </rPh>
    <phoneticPr fontId="5"/>
  </si>
  <si>
    <t>回転シート車</t>
    <rPh sb="0" eb="2">
      <t>カイテン</t>
    </rPh>
    <rPh sb="5" eb="6">
      <t>クルマ</t>
    </rPh>
    <phoneticPr fontId="5"/>
  </si>
  <si>
    <t>セダン等</t>
    <rPh sb="3" eb="4">
      <t>ナド</t>
    </rPh>
    <phoneticPr fontId="5"/>
  </si>
  <si>
    <t>バス</t>
    <phoneticPr fontId="5"/>
  </si>
  <si>
    <t>計</t>
    <rPh sb="0" eb="1">
      <t>ケイ</t>
    </rPh>
    <phoneticPr fontId="5"/>
  </si>
  <si>
    <t>路線</t>
    <phoneticPr fontId="10"/>
  </si>
  <si>
    <t>運送の区域</t>
    <phoneticPr fontId="10"/>
  </si>
  <si>
    <t>路線又は
運送の区域
(km)</t>
    <rPh sb="0" eb="2">
      <t>ロセン</t>
    </rPh>
    <rPh sb="2" eb="3">
      <t>マタ</t>
    </rPh>
    <rPh sb="5" eb="7">
      <t>ウンソウ</t>
    </rPh>
    <rPh sb="8" eb="10">
      <t>クイキ</t>
    </rPh>
    <phoneticPr fontId="4"/>
  </si>
  <si>
    <t>１．</t>
    <phoneticPr fontId="4"/>
  </si>
  <si>
    <t>２．</t>
    <phoneticPr fontId="4"/>
  </si>
  <si>
    <t>３．</t>
    <phoneticPr fontId="4"/>
  </si>
  <si>
    <t>４．</t>
    <phoneticPr fontId="4"/>
  </si>
  <si>
    <t>５．</t>
    <phoneticPr fontId="4"/>
  </si>
  <si>
    <t>６．</t>
    <phoneticPr fontId="4"/>
  </si>
  <si>
    <t>７．</t>
    <phoneticPr fontId="4"/>
  </si>
  <si>
    <t>８．</t>
    <phoneticPr fontId="4"/>
  </si>
  <si>
    <t>種別の欄には、該当する事項を○で囲むこと。</t>
    <phoneticPr fontId="5"/>
  </si>
  <si>
    <t>管轄区域内又は指定都道府県等の区域内の欄については、運輸監理部若しくは運輸支局の管轄区域ごと又は指定都道府県等の区域ごとに、当該運輸監理部若しくは運輸支局の管轄区域内又は当該指定都道府県等の区域内の交通空白地有償運送又は福祉有償運送について、登録を受けた運送の事務所に配置されている自家用有償旅客運送自動車について記載すること。</t>
    <phoneticPr fontId="5"/>
  </si>
  <si>
    <t>全国の欄にあっては登録を受けた全ての運送の区域における交通空白地有償運送又は福祉有償運送について記載すること。</t>
    <phoneticPr fontId="5"/>
  </si>
  <si>
    <t>自家用有償旅客運送自動車数の欄の（　　　）には、軽自動車数を記載すること。</t>
    <phoneticPr fontId="5"/>
  </si>
  <si>
    <t>運送する旅客の範囲及び数については、福祉有償運送に係る道路運送法施行規則（昭和２６年運輸省令第７５号）第４９条第２号イからトまでに掲げる区分ごとの人数を記載すること。</t>
    <phoneticPr fontId="5"/>
  </si>
  <si>
    <t>輸送人員又は運送回数については、路線を定めて行う場合にあつては輸送人員を、運送の区域を定めて行う場合にあつては運送回数を記載すること。</t>
    <phoneticPr fontId="5"/>
  </si>
  <si>
    <t>交通事故とは、道路交通法（昭和３５年法律第１０５号）第７２条第１項の交通事故をいう。</t>
    <phoneticPr fontId="5"/>
  </si>
  <si>
    <t>重大事故とは、自動車事故報告規則（昭和２６年運輸省令第１０４号）第２条の事故をいう。</t>
    <phoneticPr fontId="5"/>
  </si>
  <si>
    <t>種別</t>
    <rPh sb="0" eb="2">
      <t>シュベツ</t>
    </rPh>
    <phoneticPr fontId="10"/>
  </si>
  <si>
    <t>(イ：身体障害者)</t>
    <phoneticPr fontId="4"/>
  </si>
  <si>
    <t>(「二：その他」欄へ記載)</t>
    <phoneticPr fontId="4"/>
  </si>
  <si>
    <t>(ロ：要介護者)</t>
    <phoneticPr fontId="4"/>
  </si>
  <si>
    <t>(ハ：要支援者)</t>
    <phoneticPr fontId="4"/>
  </si>
  <si>
    <t>(ニ：その他)</t>
    <phoneticPr fontId="4"/>
  </si>
  <si>
    <t>新区分</t>
    <rPh sb="0" eb="1">
      <t>アラタ</t>
    </rPh>
    <rPh sb="1" eb="3">
      <t>クブン</t>
    </rPh>
    <phoneticPr fontId="4"/>
  </si>
  <si>
    <t>(旧区分）</t>
    <phoneticPr fontId="4"/>
  </si>
  <si>
    <t>（「二：その他」欄へ記載）</t>
    <phoneticPr fontId="4"/>
  </si>
  <si>
    <t>イ：身体障害者</t>
    <rPh sb="2" eb="4">
      <t>シンタイ</t>
    </rPh>
    <rPh sb="4" eb="7">
      <t>ショウガイシャ</t>
    </rPh>
    <phoneticPr fontId="8"/>
  </si>
  <si>
    <t>イ：身体障害者</t>
    <rPh sb="2" eb="4">
      <t>シンタイ</t>
    </rPh>
    <rPh sb="4" eb="7">
      <t>ショウガイシャ</t>
    </rPh>
    <phoneticPr fontId="10"/>
  </si>
  <si>
    <t>ロ：精神障害者</t>
    <rPh sb="2" eb="4">
      <t>セイシン</t>
    </rPh>
    <rPh sb="4" eb="7">
      <t>ショウガイシャ</t>
    </rPh>
    <phoneticPr fontId="8"/>
  </si>
  <si>
    <t>ロ：精神障害者</t>
    <rPh sb="2" eb="4">
      <t>セイシン</t>
    </rPh>
    <rPh sb="4" eb="7">
      <t>ショウガイシャ</t>
    </rPh>
    <phoneticPr fontId="10"/>
  </si>
  <si>
    <t>ハ：知的障害者</t>
    <rPh sb="2" eb="4">
      <t>チテキ</t>
    </rPh>
    <rPh sb="4" eb="7">
      <t>ショウガイシャ</t>
    </rPh>
    <phoneticPr fontId="8"/>
  </si>
  <si>
    <t>ハ：知的障害者</t>
    <rPh sb="2" eb="4">
      <t>チテキ</t>
    </rPh>
    <rPh sb="4" eb="7">
      <t>ショウガイシャ</t>
    </rPh>
    <phoneticPr fontId="10"/>
  </si>
  <si>
    <t>ニ：要介護者</t>
    <rPh sb="2" eb="6">
      <t>ヨウカイゴシャ</t>
    </rPh>
    <phoneticPr fontId="8"/>
  </si>
  <si>
    <t>ニ：要介護者</t>
    <rPh sb="2" eb="6">
      <t>ヨウカイゴシャ</t>
    </rPh>
    <phoneticPr fontId="10"/>
  </si>
  <si>
    <t>ホ：要支援者</t>
    <rPh sb="2" eb="6">
      <t>ヨウシエンシャ</t>
    </rPh>
    <phoneticPr fontId="8"/>
  </si>
  <si>
    <t>ヘ：基本チェックリスト該当者</t>
    <rPh sb="2" eb="4">
      <t>キホン</t>
    </rPh>
    <rPh sb="11" eb="14">
      <t>ガイトウシャ</t>
    </rPh>
    <phoneticPr fontId="8"/>
  </si>
  <si>
    <t>ト：その他</t>
    <rPh sb="4" eb="5">
      <t>タ</t>
    </rPh>
    <phoneticPr fontId="8"/>
  </si>
  <si>
    <t>ト：その他</t>
    <rPh sb="4" eb="5">
      <t>タ</t>
    </rPh>
    <phoneticPr fontId="10"/>
  </si>
  <si>
    <t>運輸支局</t>
    <phoneticPr fontId="10"/>
  </si>
  <si>
    <t>運輸監理部</t>
    <phoneticPr fontId="10"/>
  </si>
  <si>
    <t>総合事務局</t>
    <phoneticPr fontId="10"/>
  </si>
  <si>
    <t>札幌</t>
  </si>
  <si>
    <t>函館</t>
  </si>
  <si>
    <t>旭川</t>
  </si>
  <si>
    <t>室蘭</t>
  </si>
  <si>
    <t>釧路</t>
  </si>
  <si>
    <t>帯広</t>
  </si>
  <si>
    <t>北見</t>
  </si>
  <si>
    <t>青森</t>
  </si>
  <si>
    <t>岩手</t>
  </si>
  <si>
    <t>宮城</t>
  </si>
  <si>
    <t>秋田</t>
  </si>
  <si>
    <t>山形</t>
  </si>
  <si>
    <t>福島</t>
  </si>
  <si>
    <t>茨城</t>
  </si>
  <si>
    <t>栃木</t>
  </si>
  <si>
    <t>群馬</t>
  </si>
  <si>
    <t>千葉</t>
  </si>
  <si>
    <t>埼玉</t>
  </si>
  <si>
    <t>東京</t>
  </si>
  <si>
    <t>神奈川</t>
  </si>
  <si>
    <t>山梨</t>
  </si>
  <si>
    <t>新潟</t>
  </si>
  <si>
    <t>長野</t>
  </si>
  <si>
    <t>富山</t>
  </si>
  <si>
    <t>石川</t>
  </si>
  <si>
    <t>愛知</t>
  </si>
  <si>
    <t>静岡</t>
  </si>
  <si>
    <t>岐阜</t>
  </si>
  <si>
    <t>三重</t>
  </si>
  <si>
    <t>福井</t>
  </si>
  <si>
    <t>大阪</t>
  </si>
  <si>
    <t>京都</t>
  </si>
  <si>
    <t>奈良</t>
  </si>
  <si>
    <t>滋賀</t>
  </si>
  <si>
    <t>和歌山</t>
  </si>
  <si>
    <t>神戸</t>
  </si>
  <si>
    <t>広島</t>
  </si>
  <si>
    <t>鳥取</t>
  </si>
  <si>
    <t>島根</t>
  </si>
  <si>
    <t>岡山</t>
  </si>
  <si>
    <t>山口</t>
  </si>
  <si>
    <t>徳島</t>
  </si>
  <si>
    <t>香川</t>
  </si>
  <si>
    <t>愛媛</t>
  </si>
  <si>
    <t>高知</t>
  </si>
  <si>
    <t>福岡</t>
  </si>
  <si>
    <t>佐賀</t>
  </si>
  <si>
    <t>長崎</t>
  </si>
  <si>
    <t>熊本</t>
  </si>
  <si>
    <t>大分</t>
  </si>
  <si>
    <t>宮崎</t>
  </si>
  <si>
    <t>鹿児島</t>
  </si>
  <si>
    <t>沖縄</t>
  </si>
  <si>
    <t>うち軽自動車数</t>
    <rPh sb="2" eb="6">
      <t>ケイジドウシャ</t>
    </rPh>
    <rPh sb="6" eb="7">
      <t>スウ</t>
    </rPh>
    <phoneticPr fontId="10"/>
  </si>
  <si>
    <t>旧区分：イ</t>
    <rPh sb="0" eb="1">
      <t>キュウ</t>
    </rPh>
    <rPh sb="1" eb="3">
      <t>クブン</t>
    </rPh>
    <phoneticPr fontId="10"/>
  </si>
  <si>
    <t>旧区分：ニ</t>
    <rPh sb="0" eb="1">
      <t>キュウ</t>
    </rPh>
    <rPh sb="1" eb="3">
      <t>クブン</t>
    </rPh>
    <phoneticPr fontId="10"/>
  </si>
  <si>
    <t>旧区分：ロ</t>
    <rPh sb="0" eb="1">
      <t>キュウ</t>
    </rPh>
    <rPh sb="1" eb="3">
      <t>クブン</t>
    </rPh>
    <phoneticPr fontId="10"/>
  </si>
  <si>
    <t>旧区分：ハ</t>
    <rPh sb="0" eb="1">
      <t>キュウ</t>
    </rPh>
    <rPh sb="1" eb="3">
      <t>クブン</t>
    </rPh>
    <phoneticPr fontId="10"/>
  </si>
  <si>
    <t>ホ：要支援者</t>
    <rPh sb="2" eb="3">
      <t>ヨウ</t>
    </rPh>
    <rPh sb="3" eb="6">
      <t>シエンシャ</t>
    </rPh>
    <phoneticPr fontId="10"/>
  </si>
  <si>
    <t>ヘ：基本チェック該当者</t>
    <rPh sb="2" eb="4">
      <t>キホン</t>
    </rPh>
    <rPh sb="8" eb="11">
      <t>ガイトウシャ</t>
    </rPh>
    <phoneticPr fontId="10"/>
  </si>
  <si>
    <t>年度</t>
    <rPh sb="0" eb="2">
      <t>ネンド</t>
    </rPh>
    <phoneticPr fontId="10"/>
  </si>
  <si>
    <t>第6号様式（第２条の２関係）　（日本産業規格Ａ列４番）</t>
    <rPh sb="0" eb="1">
      <t>ダイ</t>
    </rPh>
    <rPh sb="2" eb="3">
      <t>ゴウ</t>
    </rPh>
    <rPh sb="3" eb="5">
      <t>ヨウシキ</t>
    </rPh>
    <rPh sb="6" eb="7">
      <t>ダイ</t>
    </rPh>
    <rPh sb="8" eb="9">
      <t>ジョウ</t>
    </rPh>
    <rPh sb="11" eb="13">
      <t>カンケイ</t>
    </rPh>
    <phoneticPr fontId="5"/>
  </si>
  <si>
    <t>支局NO</t>
    <rPh sb="0" eb="2">
      <t>シキョク</t>
    </rPh>
    <phoneticPr fontId="10"/>
  </si>
  <si>
    <t>はプルダウンより選択してください。</t>
    <rPh sb="8" eb="10">
      <t>センタク</t>
    </rPh>
    <phoneticPr fontId="4"/>
  </si>
  <si>
    <t>は必要事項を入力願います。</t>
    <rPh sb="1" eb="3">
      <t>ヒツヨウ</t>
    </rPh>
    <rPh sb="3" eb="5">
      <t>ジコウ</t>
    </rPh>
    <rPh sb="6" eb="8">
      <t>ニュウリョク</t>
    </rPh>
    <rPh sb="8" eb="9">
      <t>ネガ</t>
    </rPh>
    <phoneticPr fontId="4"/>
  </si>
  <si>
    <r>
      <t>代表者名</t>
    </r>
    <r>
      <rPr>
        <sz val="8"/>
        <rFont val="ＭＳ Ｐ明朝"/>
        <family val="1"/>
        <charset val="128"/>
      </rPr>
      <t xml:space="preserve">
(役職名及び氏名)</t>
    </r>
    <rPh sb="0" eb="3">
      <t>ダイヒョウシャ</t>
    </rPh>
    <rPh sb="3" eb="4">
      <t>メイ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</si>
</sst>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10"/>
      <name val="ＭＳ Ｐ明朝"/>
      <family val="1"/>
      <charset val="128"/>
    </font>
    <font>
      <sz val="11"/>
      <color theme="1"/>
      <name val="ＭＳ Ｐゴシック"/>
      <family val="3"/>
      <charset val="128"/>
      <scheme val="minor"/>
    </font>
    <font>
      <b/>
      <sz val="14"/>
      <name val="ＭＳ Ｐ明朝"/>
      <family val="1"/>
      <charset val="128"/>
    </font>
    <font>
      <sz val="6"/>
      <name val="ＭＳ Ｐ明朝"/>
      <family val="1"/>
      <charset val="128"/>
    </font>
    <font>
      <sz val="6"/>
      <name val="ＭＳ Ｐゴシック"/>
      <family val="3"/>
      <charset val="128"/>
      <scheme val="minor"/>
    </font>
    <font>
      <b/>
      <sz val="9"/>
      <color indexed="81"/>
      <name val="ＭＳ Ｐゴシック"/>
      <family val="3"/>
      <charset val="128"/>
    </font>
    <font>
      <sz val="11"/>
      <name val="ＭＳ Ｐゴシック"/>
      <family val="3"/>
      <charset val="128"/>
      <scheme val="minor"/>
    </font>
    <font>
      <sz val="9"/>
      <color indexed="81"/>
      <name val="ＭＳ Ｐゴシック"/>
      <family val="3"/>
      <charset val="128"/>
    </font>
    <font>
      <sz val="11"/>
      <color theme="1"/>
      <name val="ＭＳ Ｐゴシック"/>
      <family val="3"/>
      <charset val="128"/>
      <scheme val="major"/>
    </font>
    <font>
      <sz val="18"/>
      <name val="ＭＳ Ｐ明朝"/>
      <family val="1"/>
      <charset val="128"/>
    </font>
    <font>
      <sz val="11"/>
      <color theme="1"/>
      <name val="ＭＳ Ｐ明朝"/>
      <family val="1"/>
      <charset val="128"/>
    </font>
    <font>
      <sz val="12"/>
      <name val="ＭＳ Ｐ明朝"/>
      <family val="1"/>
      <charset val="128"/>
    </font>
    <font>
      <sz val="22"/>
      <name val="ＭＳ Ｐ明朝"/>
      <family val="1"/>
      <charset val="128"/>
    </font>
    <font>
      <sz val="8"/>
      <name val="ＭＳ Ｐ明朝"/>
      <family val="1"/>
      <charset val="128"/>
    </font>
    <font>
      <sz val="28"/>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bgColor indexed="64"/>
      </patternFill>
    </fill>
    <fill>
      <patternFill patternType="solid">
        <fgColor theme="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s>
  <cellStyleXfs count="16">
    <xf numFmtId="0" fontId="0" fillId="0" borderId="0">
      <alignment vertical="center"/>
    </xf>
    <xf numFmtId="38" fontId="7" fillId="0" borderId="0" applyFont="0" applyFill="0" applyBorder="0" applyAlignment="0" applyProtection="0">
      <alignment vertical="center"/>
    </xf>
    <xf numFmtId="0" fontId="2" fillId="0" borderId="0"/>
    <xf numFmtId="0" fontId="2" fillId="0" borderId="0">
      <alignment vertical="center"/>
    </xf>
    <xf numFmtId="0" fontId="2" fillId="0" borderId="0"/>
    <xf numFmtId="38" fontId="2" fillId="0" borderId="0" applyFont="0" applyFill="0" applyBorder="0" applyAlignment="0" applyProtection="0">
      <alignment vertical="center"/>
    </xf>
    <xf numFmtId="38" fontId="3" fillId="0" borderId="0" applyFont="0" applyFill="0" applyBorder="0" applyAlignment="0" applyProtection="0"/>
    <xf numFmtId="0" fontId="2" fillId="0" borderId="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xf numFmtId="0" fontId="2" fillId="0" borderId="0"/>
    <xf numFmtId="38" fontId="2" fillId="0" borderId="0" applyFont="0" applyFill="0" applyBorder="0" applyAlignment="0" applyProtection="0"/>
    <xf numFmtId="9" fontId="2" fillId="0" borderId="0" applyFont="0" applyFill="0" applyBorder="0" applyAlignment="0" applyProtection="0">
      <alignment vertical="center"/>
    </xf>
    <xf numFmtId="0" fontId="1" fillId="0" borderId="0">
      <alignment vertical="center"/>
    </xf>
  </cellStyleXfs>
  <cellXfs count="333">
    <xf numFmtId="0" fontId="0" fillId="0" borderId="0" xfId="0">
      <alignment vertical="center"/>
    </xf>
    <xf numFmtId="0" fontId="3" fillId="0" borderId="0" xfId="2" applyFont="1"/>
    <xf numFmtId="0" fontId="3" fillId="0" borderId="0" xfId="2" applyFont="1" applyAlignment="1">
      <alignment vertical="center"/>
    </xf>
    <xf numFmtId="0" fontId="6" fillId="0" borderId="0" xfId="2" applyFont="1" applyAlignment="1">
      <alignment horizontal="right"/>
    </xf>
    <xf numFmtId="0" fontId="3" fillId="0" borderId="0" xfId="2" applyFont="1" applyAlignment="1">
      <alignment wrapText="1"/>
    </xf>
    <xf numFmtId="0" fontId="3" fillId="0" borderId="0" xfId="2" applyFont="1" applyAlignment="1">
      <alignment horizontal="center" vertical="center"/>
    </xf>
    <xf numFmtId="0" fontId="6" fillId="0" borderId="0" xfId="2" quotePrefix="1" applyFont="1" applyAlignment="1">
      <alignment horizontal="right" vertical="top"/>
    </xf>
    <xf numFmtId="0" fontId="6" fillId="0" borderId="0" xfId="2" quotePrefix="1" applyFont="1" applyAlignment="1">
      <alignment horizontal="right" vertical="top" wrapText="1"/>
    </xf>
    <xf numFmtId="0" fontId="3" fillId="0" borderId="1" xfId="2" applyFont="1" applyBorder="1" applyAlignment="1">
      <alignment horizontal="center" vertical="center" shrinkToFit="1"/>
    </xf>
    <xf numFmtId="0" fontId="3" fillId="0" borderId="0" xfId="2" applyFont="1" applyBorder="1" applyAlignment="1">
      <alignment horizontal="center" vertical="center" shrinkToFit="1"/>
    </xf>
    <xf numFmtId="0" fontId="9" fillId="0" borderId="0" xfId="2" applyFont="1" applyAlignment="1">
      <alignment horizontal="right" shrinkToFit="1"/>
    </xf>
    <xf numFmtId="0" fontId="9" fillId="0" borderId="0" xfId="2" applyFont="1" applyAlignment="1">
      <alignment horizontal="right" vertical="center" shrinkToFit="1"/>
    </xf>
    <xf numFmtId="0" fontId="9" fillId="0" borderId="0" xfId="2" applyFont="1" applyAlignment="1">
      <alignment shrinkToFit="1"/>
    </xf>
    <xf numFmtId="0" fontId="9" fillId="0" borderId="0" xfId="2" applyFont="1" applyAlignment="1">
      <alignment vertical="center" shrinkToFit="1"/>
    </xf>
    <xf numFmtId="0" fontId="3" fillId="0" borderId="31" xfId="2" applyFont="1" applyBorder="1" applyAlignment="1">
      <alignment horizontal="center" vertical="center" shrinkToFit="1"/>
    </xf>
    <xf numFmtId="0" fontId="2" fillId="0" borderId="0" xfId="3" applyFont="1" applyFill="1">
      <alignment vertical="center"/>
    </xf>
    <xf numFmtId="0" fontId="7" fillId="0" borderId="0" xfId="0" applyFont="1">
      <alignment vertical="center"/>
    </xf>
    <xf numFmtId="0" fontId="2" fillId="0" borderId="0" xfId="3" applyFont="1" applyFill="1" applyAlignment="1">
      <alignment horizontal="center" vertical="center"/>
    </xf>
    <xf numFmtId="176" fontId="2" fillId="0" borderId="0" xfId="3" applyNumberFormat="1" applyFont="1" applyFill="1" applyAlignment="1">
      <alignment horizontal="center" vertical="center"/>
    </xf>
    <xf numFmtId="176" fontId="2" fillId="0" borderId="0" xfId="3" applyNumberFormat="1" applyFont="1" applyFill="1" applyAlignment="1">
      <alignment vertical="center"/>
    </xf>
    <xf numFmtId="0" fontId="14" fillId="0" borderId="0" xfId="0" applyFont="1">
      <alignment vertical="center"/>
    </xf>
    <xf numFmtId="0" fontId="14" fillId="0" borderId="1" xfId="15" applyFont="1" applyBorder="1">
      <alignment vertical="center"/>
    </xf>
    <xf numFmtId="0" fontId="14" fillId="0" borderId="1" xfId="0" applyFont="1" applyBorder="1">
      <alignment vertical="center"/>
    </xf>
    <xf numFmtId="0" fontId="8" fillId="3" borderId="0" xfId="2" applyFont="1" applyFill="1" applyAlignment="1" applyProtection="1">
      <alignment horizontal="center"/>
      <protection locked="0"/>
    </xf>
    <xf numFmtId="0" fontId="2" fillId="0" borderId="0" xfId="3" applyFont="1" applyFill="1" applyAlignment="1" applyProtection="1">
      <alignment vertical="top"/>
      <protection locked="0"/>
    </xf>
    <xf numFmtId="0" fontId="2" fillId="0" borderId="0" xfId="3" applyFont="1" applyFill="1" applyAlignment="1" applyProtection="1">
      <alignment horizontal="center" vertical="top" wrapText="1"/>
      <protection locked="0"/>
    </xf>
    <xf numFmtId="176" fontId="2" fillId="0" borderId="1" xfId="3" applyNumberFormat="1" applyFont="1" applyFill="1" applyBorder="1" applyAlignment="1" applyProtection="1">
      <alignment horizontal="center" vertical="top" wrapText="1" shrinkToFit="1"/>
      <protection locked="0"/>
    </xf>
    <xf numFmtId="38" fontId="2" fillId="0" borderId="0" xfId="1" applyFont="1" applyFill="1" applyAlignment="1" applyProtection="1">
      <alignment vertical="center" wrapText="1"/>
    </xf>
    <xf numFmtId="0" fontId="3" fillId="0" borderId="43" xfId="2" applyFont="1" applyBorder="1"/>
    <xf numFmtId="0" fontId="9" fillId="0" borderId="0" xfId="2" applyFont="1" applyAlignment="1">
      <alignment horizontal="left" shrinkToFit="1"/>
    </xf>
    <xf numFmtId="0" fontId="9" fillId="0" borderId="0" xfId="2" applyFont="1" applyAlignment="1">
      <alignment horizontal="left" vertical="center" shrinkToFit="1"/>
    </xf>
    <xf numFmtId="0" fontId="3" fillId="0" borderId="0" xfId="2" applyFont="1" applyAlignment="1">
      <alignment horizontal="left" shrinkToFit="1"/>
    </xf>
    <xf numFmtId="0" fontId="3" fillId="0" borderId="0" xfId="2" applyFont="1" applyAlignment="1">
      <alignment horizontal="left" vertical="center" shrinkToFit="1"/>
    </xf>
    <xf numFmtId="38" fontId="3" fillId="2" borderId="26" xfId="1" applyFont="1" applyFill="1" applyBorder="1" applyAlignment="1" applyProtection="1">
      <alignment horizontal="right" vertical="center" shrinkToFit="1"/>
      <protection locked="0"/>
    </xf>
    <xf numFmtId="38" fontId="3" fillId="0" borderId="25" xfId="1" applyFont="1" applyBorder="1" applyAlignment="1">
      <alignment horizontal="center" vertical="center" shrinkToFit="1"/>
    </xf>
    <xf numFmtId="38" fontId="3" fillId="0" borderId="5" xfId="1" applyFont="1" applyBorder="1" applyAlignment="1">
      <alignment horizontal="left" vertical="center" shrinkToFit="1"/>
    </xf>
    <xf numFmtId="38" fontId="3" fillId="0" borderId="4" xfId="1" applyFont="1" applyFill="1" applyBorder="1" applyAlignment="1" applyProtection="1">
      <alignment horizontal="right" vertical="center" shrinkToFit="1"/>
      <protection locked="0"/>
    </xf>
    <xf numFmtId="38" fontId="3" fillId="0" borderId="25" xfId="1" applyFont="1" applyFill="1" applyBorder="1" applyAlignment="1">
      <alignment horizontal="left" vertical="center" shrinkToFit="1"/>
    </xf>
    <xf numFmtId="38" fontId="3" fillId="0" borderId="9" xfId="1" applyFont="1" applyFill="1" applyBorder="1" applyAlignment="1" applyProtection="1">
      <alignment horizontal="right" vertical="center" shrinkToFit="1"/>
      <protection locked="0"/>
    </xf>
    <xf numFmtId="38" fontId="3" fillId="0" borderId="5" xfId="1" applyFont="1" applyFill="1" applyBorder="1" applyAlignment="1">
      <alignment horizontal="left" vertical="center" shrinkToFit="1"/>
    </xf>
    <xf numFmtId="38" fontId="3" fillId="2" borderId="37" xfId="1" applyFont="1" applyFill="1" applyBorder="1" applyAlignment="1" applyProtection="1">
      <alignment horizontal="right" vertical="center" shrinkToFit="1"/>
      <protection locked="0"/>
    </xf>
    <xf numFmtId="38" fontId="3" fillId="0" borderId="36" xfId="1" applyFont="1" applyBorder="1" applyAlignment="1">
      <alignment horizontal="center" vertical="center" shrinkToFit="1"/>
    </xf>
    <xf numFmtId="38" fontId="3" fillId="0" borderId="31" xfId="1" applyFont="1" applyBorder="1" applyAlignment="1">
      <alignment horizontal="left" vertical="center" shrinkToFit="1"/>
    </xf>
    <xf numFmtId="38" fontId="3" fillId="0" borderId="41" xfId="1" applyFont="1" applyFill="1" applyBorder="1" applyAlignment="1" applyProtection="1">
      <alignment horizontal="right" vertical="center" shrinkToFit="1"/>
      <protection locked="0"/>
    </xf>
    <xf numFmtId="38" fontId="3" fillId="0" borderId="36" xfId="1" applyFont="1" applyFill="1" applyBorder="1" applyAlignment="1">
      <alignment horizontal="left" vertical="center" shrinkToFit="1"/>
    </xf>
    <xf numFmtId="38" fontId="3" fillId="0" borderId="39" xfId="1" applyFont="1" applyFill="1" applyBorder="1" applyAlignment="1" applyProtection="1">
      <alignment horizontal="right" vertical="center" shrinkToFit="1"/>
      <protection locked="0"/>
    </xf>
    <xf numFmtId="38" fontId="3" fillId="0" borderId="31" xfId="1" applyFont="1" applyFill="1" applyBorder="1" applyAlignment="1">
      <alignment horizontal="left" vertical="center" shrinkToFit="1"/>
    </xf>
    <xf numFmtId="38" fontId="3" fillId="2" borderId="35" xfId="1" applyFont="1" applyFill="1" applyBorder="1" applyAlignment="1" applyProtection="1">
      <alignment horizontal="right" vertical="center" shrinkToFit="1"/>
      <protection locked="0"/>
    </xf>
    <xf numFmtId="38" fontId="3" fillId="0" borderId="0" xfId="1" applyFont="1" applyBorder="1" applyAlignment="1">
      <alignment horizontal="center" vertical="center" shrinkToFit="1"/>
    </xf>
    <xf numFmtId="38" fontId="3" fillId="0" borderId="12" xfId="1" applyFont="1" applyBorder="1" applyAlignment="1">
      <alignment horizontal="left" vertical="center" shrinkToFit="1"/>
    </xf>
    <xf numFmtId="38" fontId="3" fillId="0" borderId="35" xfId="1" applyFont="1" applyFill="1" applyBorder="1" applyAlignment="1" applyProtection="1">
      <alignment horizontal="right" vertical="center" shrinkToFit="1"/>
      <protection locked="0"/>
    </xf>
    <xf numFmtId="38" fontId="3" fillId="0" borderId="0" xfId="1" applyFont="1" applyFill="1" applyBorder="1" applyAlignment="1">
      <alignment horizontal="left" vertical="center" shrinkToFit="1"/>
    </xf>
    <xf numFmtId="38" fontId="3" fillId="0" borderId="12" xfId="1" applyFont="1" applyFill="1" applyBorder="1" applyAlignment="1">
      <alignment horizontal="left" vertical="center" shrinkToFit="1"/>
    </xf>
    <xf numFmtId="38" fontId="3" fillId="0" borderId="39" xfId="1" applyFont="1" applyBorder="1" applyAlignment="1">
      <alignment horizontal="center" vertical="center" shrinkToFit="1"/>
    </xf>
    <xf numFmtId="38" fontId="3" fillId="0" borderId="11" xfId="1" applyFont="1" applyFill="1" applyBorder="1" applyAlignment="1" applyProtection="1">
      <alignment horizontal="right" vertical="center" shrinkToFit="1"/>
      <protection locked="0"/>
    </xf>
    <xf numFmtId="38" fontId="3" fillId="0" borderId="39" xfId="1" applyFont="1" applyFill="1" applyBorder="1" applyAlignment="1">
      <alignment horizontal="left" vertical="center" shrinkToFit="1"/>
    </xf>
    <xf numFmtId="38" fontId="3" fillId="0" borderId="36" xfId="1" applyFont="1" applyFill="1" applyBorder="1" applyAlignment="1" applyProtection="1">
      <alignment horizontal="right" vertical="center" shrinkToFit="1"/>
      <protection locked="0"/>
    </xf>
    <xf numFmtId="38" fontId="3" fillId="0" borderId="31" xfId="1" applyFont="1" applyFill="1" applyBorder="1" applyAlignment="1" applyProtection="1">
      <alignment horizontal="left" vertical="center" shrinkToFit="1"/>
      <protection locked="0"/>
    </xf>
    <xf numFmtId="38" fontId="3" fillId="0" borderId="6" xfId="1" applyFont="1" applyBorder="1" applyAlignment="1">
      <alignment horizontal="right" vertical="center" shrinkToFit="1"/>
    </xf>
    <xf numFmtId="38" fontId="3" fillId="0" borderId="33" xfId="1" applyFont="1" applyBorder="1" applyAlignment="1">
      <alignment horizontal="right" vertical="center" shrinkToFit="1"/>
    </xf>
    <xf numFmtId="38" fontId="3" fillId="0" borderId="33" xfId="1" applyFont="1" applyBorder="1" applyAlignment="1">
      <alignment horizontal="center" vertical="center" shrinkToFit="1"/>
    </xf>
    <xf numFmtId="38" fontId="3" fillId="0" borderId="34" xfId="1" applyFont="1" applyBorder="1" applyAlignment="1">
      <alignment horizontal="left" vertical="center" shrinkToFit="1"/>
    </xf>
    <xf numFmtId="38" fontId="3" fillId="0" borderId="6" xfId="1" applyFont="1" applyFill="1" applyBorder="1" applyAlignment="1">
      <alignment horizontal="right" vertical="center" shrinkToFit="1"/>
    </xf>
    <xf numFmtId="38" fontId="3" fillId="0" borderId="33" xfId="1" applyFont="1" applyFill="1" applyBorder="1" applyAlignment="1">
      <alignment horizontal="left" vertical="center" shrinkToFit="1"/>
    </xf>
    <xf numFmtId="38" fontId="3" fillId="0" borderId="33" xfId="1" applyFont="1" applyFill="1" applyBorder="1" applyAlignment="1">
      <alignment horizontal="center" vertical="center" shrinkToFit="1"/>
    </xf>
    <xf numFmtId="38" fontId="3" fillId="0" borderId="34" xfId="1" applyFont="1" applyFill="1" applyBorder="1" applyAlignment="1">
      <alignment horizontal="left" vertical="center" shrinkToFit="1"/>
    </xf>
    <xf numFmtId="0" fontId="3" fillId="0" borderId="25" xfId="2" applyFont="1" applyBorder="1" applyAlignment="1">
      <alignment horizontal="left" vertical="center" shrinkToFit="1"/>
    </xf>
    <xf numFmtId="0" fontId="3" fillId="0" borderId="24" xfId="2" applyFont="1" applyFill="1" applyBorder="1" applyAlignment="1">
      <alignment horizontal="left" vertical="center" shrinkToFit="1"/>
    </xf>
    <xf numFmtId="38" fontId="3" fillId="0" borderId="34" xfId="1" applyFont="1" applyFill="1" applyBorder="1" applyAlignment="1" applyProtection="1">
      <alignment horizontal="left" vertical="center" shrinkToFit="1"/>
      <protection locked="0"/>
    </xf>
    <xf numFmtId="38" fontId="3" fillId="0" borderId="12" xfId="1" applyFont="1" applyFill="1" applyBorder="1" applyAlignment="1" applyProtection="1">
      <alignment horizontal="left" vertical="center" shrinkToFit="1"/>
      <protection locked="0"/>
    </xf>
    <xf numFmtId="38" fontId="3" fillId="0" borderId="40" xfId="1" applyFont="1" applyFill="1" applyBorder="1" applyAlignment="1" applyProtection="1">
      <alignment horizontal="left" vertical="center" shrinkToFit="1"/>
      <protection locked="0"/>
    </xf>
    <xf numFmtId="38" fontId="3" fillId="0" borderId="10" xfId="1" applyFont="1" applyFill="1" applyBorder="1" applyAlignment="1" applyProtection="1">
      <alignment horizontal="left" vertical="center" shrinkToFit="1"/>
      <protection locked="0"/>
    </xf>
    <xf numFmtId="0" fontId="3" fillId="0" borderId="3" xfId="2" applyFont="1" applyBorder="1" applyAlignment="1">
      <alignment horizontal="left" vertical="center" shrinkToFit="1"/>
    </xf>
    <xf numFmtId="0" fontId="3" fillId="0" borderId="24" xfId="2" applyFont="1" applyBorder="1" applyAlignment="1">
      <alignment horizontal="left" vertical="center" shrinkToFit="1"/>
    </xf>
    <xf numFmtId="0" fontId="3" fillId="0" borderId="7" xfId="2" applyFont="1" applyFill="1" applyBorder="1" applyAlignment="1">
      <alignment horizontal="left" vertical="center" shrinkToFit="1"/>
    </xf>
    <xf numFmtId="0" fontId="3" fillId="0" borderId="10" xfId="2" applyFont="1" applyBorder="1" applyAlignment="1">
      <alignment horizontal="left" vertical="center" shrinkToFit="1"/>
    </xf>
    <xf numFmtId="0" fontId="6" fillId="0" borderId="0" xfId="2" applyFont="1"/>
    <xf numFmtId="0" fontId="6" fillId="0" borderId="0" xfId="2" applyFont="1" applyAlignment="1">
      <alignment wrapText="1"/>
    </xf>
    <xf numFmtId="0" fontId="15" fillId="0" borderId="0" xfId="2" applyFont="1"/>
    <xf numFmtId="38" fontId="3" fillId="2" borderId="25" xfId="1" applyFont="1" applyFill="1" applyBorder="1" applyAlignment="1" applyProtection="1">
      <alignment horizontal="right" vertical="center" shrinkToFit="1"/>
      <protection locked="0"/>
    </xf>
    <xf numFmtId="38" fontId="3" fillId="2" borderId="36" xfId="1" applyFont="1" applyFill="1" applyBorder="1" applyAlignment="1" applyProtection="1">
      <alignment horizontal="right" vertical="center" shrinkToFit="1"/>
      <protection locked="0"/>
    </xf>
    <xf numFmtId="0" fontId="2" fillId="0" borderId="1" xfId="3" applyFont="1" applyFill="1" applyBorder="1" applyAlignment="1" applyProtection="1">
      <alignment horizontal="center" vertical="top" wrapText="1"/>
      <protection locked="0"/>
    </xf>
    <xf numFmtId="38" fontId="12" fillId="0" borderId="1" xfId="1" applyFont="1" applyFill="1" applyBorder="1" applyAlignment="1" applyProtection="1">
      <alignment horizontal="justify" vertical="center" justifyLastLine="1"/>
    </xf>
    <xf numFmtId="38" fontId="12" fillId="0" borderId="1" xfId="1" applyFont="1" applyFill="1" applyBorder="1" applyAlignment="1" applyProtection="1">
      <alignment horizontal="justify" vertical="center" wrapText="1" shrinkToFit="1"/>
    </xf>
    <xf numFmtId="38" fontId="12" fillId="0" borderId="1" xfId="1" applyFont="1" applyFill="1" applyBorder="1" applyAlignment="1" applyProtection="1">
      <alignment horizontal="justify" vertical="center" shrinkToFit="1"/>
    </xf>
    <xf numFmtId="38" fontId="12" fillId="0" borderId="1" xfId="1" applyFont="1" applyFill="1" applyBorder="1" applyAlignment="1" applyProtection="1">
      <alignment horizontal="justify" vertical="center"/>
    </xf>
    <xf numFmtId="38" fontId="2" fillId="0" borderId="0" xfId="1" applyFont="1" applyFill="1" applyAlignment="1" applyProtection="1">
      <alignment vertical="center"/>
    </xf>
    <xf numFmtId="38" fontId="12" fillId="0" borderId="1" xfId="1" applyFont="1" applyFill="1" applyBorder="1" applyAlignment="1" applyProtection="1">
      <alignment horizontal="right" vertical="center"/>
    </xf>
    <xf numFmtId="38" fontId="3" fillId="0" borderId="0" xfId="1" applyFont="1" applyFill="1" applyBorder="1" applyAlignment="1" applyProtection="1">
      <alignment horizontal="left" vertical="center" shrinkToFit="1"/>
      <protection locked="0"/>
    </xf>
    <xf numFmtId="0" fontId="3" fillId="0" borderId="50" xfId="2" applyFont="1" applyFill="1" applyBorder="1" applyAlignment="1">
      <alignment horizontal="center" vertical="center" shrinkToFit="1"/>
    </xf>
    <xf numFmtId="0" fontId="3" fillId="0" borderId="0" xfId="2" applyFont="1" applyBorder="1" applyAlignment="1">
      <alignment horizontal="left" vertical="center" shrinkToFit="1"/>
    </xf>
    <xf numFmtId="0" fontId="3" fillId="0" borderId="54" xfId="2" applyFont="1" applyBorder="1" applyAlignment="1">
      <alignment horizontal="left" vertical="center" shrinkToFit="1"/>
    </xf>
    <xf numFmtId="0" fontId="3" fillId="0" borderId="54" xfId="2" applyFont="1" applyBorder="1" applyAlignment="1">
      <alignment horizontal="justify" vertical="center" wrapText="1"/>
    </xf>
    <xf numFmtId="176" fontId="2" fillId="0" borderId="1" xfId="3" applyNumberFormat="1" applyFont="1" applyFill="1" applyBorder="1" applyAlignment="1" applyProtection="1">
      <alignment horizontal="center" vertical="top" wrapText="1"/>
      <protection locked="0"/>
    </xf>
    <xf numFmtId="176" fontId="2" fillId="0" borderId="1" xfId="3" applyNumberFormat="1" applyFont="1" applyFill="1" applyBorder="1" applyAlignment="1" applyProtection="1">
      <alignment vertical="top" wrapText="1" shrinkToFit="1"/>
      <protection locked="0"/>
    </xf>
    <xf numFmtId="38" fontId="12" fillId="0" borderId="1" xfId="1" applyFont="1" applyFill="1" applyBorder="1" applyAlignment="1" applyProtection="1">
      <alignment horizontal="center" vertical="center"/>
    </xf>
    <xf numFmtId="0" fontId="2" fillId="0" borderId="17" xfId="3" applyFont="1" applyFill="1" applyBorder="1" applyAlignment="1" applyProtection="1">
      <alignment horizontal="center" vertical="top" wrapText="1"/>
      <protection locked="0"/>
    </xf>
    <xf numFmtId="176" fontId="2" fillId="4" borderId="18" xfId="3" applyNumberFormat="1" applyFont="1" applyFill="1" applyBorder="1" applyAlignment="1" applyProtection="1">
      <alignment horizontal="center" vertical="top" wrapText="1" shrinkToFit="1"/>
      <protection locked="0"/>
    </xf>
    <xf numFmtId="176" fontId="2" fillId="4" borderId="1" xfId="3" applyNumberFormat="1" applyFont="1" applyFill="1" applyBorder="1" applyAlignment="1" applyProtection="1">
      <alignment horizontal="center" vertical="top" wrapText="1"/>
      <protection locked="0"/>
    </xf>
    <xf numFmtId="176" fontId="2" fillId="4" borderId="1" xfId="3" applyNumberFormat="1" applyFont="1" applyFill="1" applyBorder="1" applyAlignment="1" applyProtection="1">
      <alignment horizontal="center" vertical="top" wrapText="1" shrinkToFit="1"/>
      <protection locked="0"/>
    </xf>
    <xf numFmtId="176" fontId="2" fillId="5" borderId="1" xfId="3" applyNumberFormat="1" applyFont="1" applyFill="1" applyBorder="1" applyAlignment="1" applyProtection="1">
      <alignment horizontal="center" vertical="top" wrapText="1"/>
      <protection locked="0"/>
    </xf>
    <xf numFmtId="176" fontId="2" fillId="5" borderId="1" xfId="3" applyNumberFormat="1" applyFont="1" applyFill="1" applyBorder="1" applyAlignment="1" applyProtection="1">
      <alignment horizontal="center" vertical="top" wrapText="1" shrinkToFit="1"/>
      <protection locked="0"/>
    </xf>
    <xf numFmtId="176" fontId="2" fillId="0" borderId="1" xfId="3" applyNumberFormat="1" applyFont="1" applyFill="1" applyBorder="1" applyAlignment="1" applyProtection="1">
      <alignment vertical="top" wrapText="1"/>
      <protection locked="0"/>
    </xf>
    <xf numFmtId="176" fontId="2" fillId="5" borderId="18" xfId="3" applyNumberFormat="1" applyFont="1" applyFill="1" applyBorder="1" applyAlignment="1" applyProtection="1">
      <alignment horizontal="center" vertical="top" wrapText="1" shrinkToFit="1"/>
      <protection locked="0"/>
    </xf>
    <xf numFmtId="0" fontId="3" fillId="0" borderId="5" xfId="2" applyFont="1" applyBorder="1" applyAlignment="1">
      <alignment horizontal="center" vertical="center" shrinkToFit="1"/>
    </xf>
    <xf numFmtId="0" fontId="3" fillId="0" borderId="7" xfId="2" applyFont="1" applyBorder="1" applyAlignment="1">
      <alignment horizontal="left" vertical="center" shrinkToFit="1"/>
    </xf>
    <xf numFmtId="38" fontId="3" fillId="2" borderId="36" xfId="1"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shrinkToFit="1"/>
      <protection locked="0"/>
    </xf>
    <xf numFmtId="0" fontId="3" fillId="0" borderId="7" xfId="2" applyFont="1" applyBorder="1" applyAlignment="1">
      <alignment horizontal="center" vertical="center" shrinkToFit="1"/>
    </xf>
    <xf numFmtId="0" fontId="16" fillId="3" borderId="2" xfId="0" applyFont="1" applyFill="1" applyBorder="1" applyAlignment="1" applyProtection="1">
      <alignment horizontal="center" vertical="center" shrinkToFit="1"/>
      <protection locked="0"/>
    </xf>
    <xf numFmtId="0" fontId="3" fillId="2" borderId="0" xfId="2" applyFont="1" applyFill="1"/>
    <xf numFmtId="0" fontId="15" fillId="0" borderId="0" xfId="2" applyFont="1" applyAlignment="1">
      <alignment vertical="center"/>
    </xf>
    <xf numFmtId="0" fontId="17" fillId="0" borderId="0" xfId="2" applyFont="1"/>
    <xf numFmtId="20" fontId="16" fillId="3" borderId="2" xfId="0" applyNumberFormat="1" applyFont="1" applyFill="1" applyBorder="1" applyAlignment="1" applyProtection="1">
      <alignment horizontal="center" vertical="center" shrinkToFit="1"/>
      <protection locked="0"/>
    </xf>
    <xf numFmtId="0" fontId="18" fillId="0" borderId="0" xfId="2" applyFont="1"/>
    <xf numFmtId="0" fontId="9" fillId="0" borderId="0" xfId="2" applyFont="1"/>
    <xf numFmtId="0" fontId="20" fillId="0" borderId="0" xfId="2" applyFont="1"/>
    <xf numFmtId="0" fontId="20" fillId="0" borderId="0" xfId="2" applyFont="1" applyAlignment="1">
      <alignment wrapText="1"/>
    </xf>
    <xf numFmtId="0" fontId="3" fillId="0" borderId="2" xfId="2" applyFont="1" applyBorder="1" applyAlignment="1">
      <alignment horizontal="left" vertical="center"/>
    </xf>
    <xf numFmtId="0" fontId="3" fillId="0" borderId="8" xfId="2" applyFont="1" applyBorder="1" applyAlignment="1">
      <alignment horizontal="left" vertical="center"/>
    </xf>
    <xf numFmtId="0" fontId="3" fillId="0" borderId="3" xfId="2" applyFont="1" applyBorder="1" applyAlignment="1">
      <alignment horizontal="left" vertical="center"/>
    </xf>
    <xf numFmtId="0" fontId="3" fillId="0" borderId="1" xfId="2" applyFont="1" applyBorder="1" applyAlignment="1">
      <alignment vertical="center"/>
    </xf>
    <xf numFmtId="0" fontId="3" fillId="0" borderId="42" xfId="2" applyFont="1" applyBorder="1" applyAlignment="1">
      <alignment vertical="center"/>
    </xf>
    <xf numFmtId="0" fontId="3" fillId="0" borderId="4" xfId="2" applyFont="1" applyBorder="1" applyAlignment="1">
      <alignment horizontal="center" vertical="center"/>
    </xf>
    <xf numFmtId="0" fontId="3" fillId="0" borderId="9" xfId="2" applyFont="1" applyBorder="1" applyAlignment="1">
      <alignment horizontal="center" vertical="center"/>
    </xf>
    <xf numFmtId="0" fontId="3" fillId="0" borderId="5" xfId="2" applyFont="1" applyBorder="1" applyAlignment="1">
      <alignment horizontal="center" vertical="center"/>
    </xf>
    <xf numFmtId="0" fontId="3" fillId="0" borderId="11" xfId="2" applyFont="1" applyBorder="1" applyAlignment="1">
      <alignment horizontal="center" vertical="center"/>
    </xf>
    <xf numFmtId="0" fontId="3" fillId="0" borderId="0" xfId="2" applyFont="1" applyBorder="1" applyAlignment="1">
      <alignment horizontal="center" vertical="center"/>
    </xf>
    <xf numFmtId="0" fontId="3" fillId="0" borderId="12" xfId="2" applyFont="1" applyBorder="1" applyAlignment="1">
      <alignment horizontal="center" vertical="center"/>
    </xf>
    <xf numFmtId="0" fontId="3" fillId="0" borderId="6" xfId="2" applyFont="1" applyBorder="1" applyAlignment="1">
      <alignment horizontal="center" vertical="center"/>
    </xf>
    <xf numFmtId="0" fontId="3" fillId="0" borderId="10" xfId="2" applyFont="1" applyBorder="1" applyAlignment="1">
      <alignment horizontal="center" vertical="center"/>
    </xf>
    <xf numFmtId="0" fontId="3" fillId="0" borderId="7" xfId="2" applyFont="1" applyBorder="1" applyAlignment="1">
      <alignment horizontal="center" vertical="center"/>
    </xf>
    <xf numFmtId="0" fontId="3" fillId="0" borderId="4" xfId="2" applyFont="1" applyBorder="1" applyAlignment="1">
      <alignment horizontal="left" vertical="center"/>
    </xf>
    <xf numFmtId="0" fontId="3" fillId="0" borderId="9" xfId="2" applyFont="1" applyBorder="1" applyAlignment="1">
      <alignment horizontal="left" vertical="center"/>
    </xf>
    <xf numFmtId="0" fontId="3" fillId="0" borderId="22" xfId="2" applyFont="1" applyBorder="1" applyAlignment="1">
      <alignment horizontal="left" vertical="center"/>
    </xf>
    <xf numFmtId="0" fontId="3" fillId="0" borderId="6" xfId="2" applyFont="1" applyBorder="1" applyAlignment="1">
      <alignment horizontal="left" vertical="center"/>
    </xf>
    <xf numFmtId="0" fontId="3" fillId="0" borderId="10" xfId="2" applyFont="1" applyBorder="1" applyAlignment="1">
      <alignment horizontal="left" vertical="center"/>
    </xf>
    <xf numFmtId="0" fontId="3" fillId="0" borderId="23" xfId="2" applyFont="1" applyBorder="1" applyAlignment="1">
      <alignment horizontal="left" vertical="center"/>
    </xf>
    <xf numFmtId="0" fontId="3" fillId="0" borderId="9"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45" xfId="2" applyFont="1" applyBorder="1" applyAlignment="1">
      <alignment horizontal="center" vertical="center" shrinkToFit="1"/>
    </xf>
    <xf numFmtId="0" fontId="3" fillId="0" borderId="33" xfId="2" applyFont="1" applyBorder="1" applyAlignment="1">
      <alignment horizontal="center" vertical="center" shrinkToFit="1"/>
    </xf>
    <xf numFmtId="0" fontId="3" fillId="0" borderId="34" xfId="2" applyFont="1" applyBorder="1" applyAlignment="1">
      <alignment horizontal="center" vertical="center" shrinkToFit="1"/>
    </xf>
    <xf numFmtId="0" fontId="3" fillId="0" borderId="48" xfId="2" applyFont="1" applyBorder="1" applyAlignment="1">
      <alignment horizontal="left" vertical="center" shrinkToFit="1"/>
    </xf>
    <xf numFmtId="0" fontId="3" fillId="0" borderId="12" xfId="2" applyFont="1" applyBorder="1" applyAlignment="1">
      <alignment horizontal="left" vertical="center" shrinkToFit="1"/>
    </xf>
    <xf numFmtId="0" fontId="3" fillId="0" borderId="46" xfId="2" applyFont="1" applyBorder="1" applyAlignment="1">
      <alignment horizontal="left" vertical="center" shrinkToFit="1"/>
    </xf>
    <xf numFmtId="0" fontId="3" fillId="0" borderId="40" xfId="2" applyFont="1" applyBorder="1" applyAlignment="1">
      <alignment horizontal="left" vertical="center" shrinkToFit="1"/>
    </xf>
    <xf numFmtId="0" fontId="3" fillId="0" borderId="47" xfId="2" applyFont="1" applyBorder="1" applyAlignment="1">
      <alignment horizontal="left" vertical="center" shrinkToFit="1"/>
    </xf>
    <xf numFmtId="0" fontId="3" fillId="0" borderId="31" xfId="2" applyFont="1" applyBorder="1" applyAlignment="1">
      <alignment horizontal="left" vertical="center" shrinkToFit="1"/>
    </xf>
    <xf numFmtId="0" fontId="3" fillId="0" borderId="49" xfId="2" applyFont="1" applyFill="1" applyBorder="1" applyAlignment="1">
      <alignment horizontal="center" vertical="center" wrapText="1" shrinkToFit="1"/>
    </xf>
    <xf numFmtId="0" fontId="3" fillId="0" borderId="24" xfId="2" applyFont="1" applyFill="1" applyBorder="1" applyAlignment="1">
      <alignment horizontal="center" vertical="center" shrinkToFit="1"/>
    </xf>
    <xf numFmtId="38" fontId="3" fillId="0" borderId="6" xfId="1" applyFont="1" applyFill="1" applyBorder="1" applyAlignment="1" applyProtection="1">
      <alignment horizontal="center" vertical="center" shrinkToFit="1"/>
      <protection locked="0"/>
    </xf>
    <xf numFmtId="38" fontId="3" fillId="0" borderId="10" xfId="1" applyFont="1" applyFill="1" applyBorder="1" applyAlignment="1" applyProtection="1">
      <alignment horizontal="center" vertical="center" shrinkToFit="1"/>
      <protection locked="0"/>
    </xf>
    <xf numFmtId="0" fontId="3" fillId="0" borderId="4" xfId="2" applyFont="1" applyBorder="1" applyAlignment="1">
      <alignment horizontal="distributed" vertical="center" wrapText="1" justifyLastLine="1"/>
    </xf>
    <xf numFmtId="0" fontId="3" fillId="0" borderId="9" xfId="2" applyFont="1" applyBorder="1" applyAlignment="1">
      <alignment horizontal="distributed" vertical="center" wrapText="1" justifyLastLine="1"/>
    </xf>
    <xf numFmtId="0" fontId="3" fillId="0" borderId="5" xfId="2" applyFont="1" applyBorder="1" applyAlignment="1">
      <alignment horizontal="distributed" vertical="center" wrapText="1" justifyLastLine="1"/>
    </xf>
    <xf numFmtId="38" fontId="3" fillId="2" borderId="27" xfId="1" applyFont="1" applyFill="1" applyBorder="1" applyAlignment="1" applyProtection="1">
      <alignment horizontal="center" vertical="center" shrinkToFit="1"/>
      <protection locked="0"/>
    </xf>
    <xf numFmtId="38" fontId="3" fillId="2" borderId="26" xfId="1" applyFont="1" applyFill="1" applyBorder="1" applyAlignment="1" applyProtection="1">
      <alignment horizontal="center" vertical="center" shrinkToFit="1"/>
      <protection locked="0"/>
    </xf>
    <xf numFmtId="38" fontId="3" fillId="2" borderId="17" xfId="1" applyFont="1" applyFill="1" applyBorder="1" applyAlignment="1" applyProtection="1">
      <alignment horizontal="center" vertical="center" shrinkToFit="1"/>
      <protection locked="0"/>
    </xf>
    <xf numFmtId="38" fontId="3" fillId="2" borderId="6" xfId="1" applyFont="1" applyFill="1" applyBorder="1" applyAlignment="1" applyProtection="1">
      <alignment horizontal="center" vertical="center" shrinkToFit="1"/>
      <protection locked="0"/>
    </xf>
    <xf numFmtId="38" fontId="3" fillId="2" borderId="10" xfId="1" applyFont="1" applyFill="1" applyBorder="1" applyAlignment="1" applyProtection="1">
      <alignment horizontal="center" vertical="center" shrinkToFit="1"/>
      <protection locked="0"/>
    </xf>
    <xf numFmtId="38" fontId="3" fillId="2" borderId="1" xfId="1" applyFont="1" applyFill="1" applyBorder="1" applyAlignment="1" applyProtection="1">
      <alignment horizontal="center" vertical="center" shrinkToFit="1"/>
      <protection locked="0"/>
    </xf>
    <xf numFmtId="38" fontId="3" fillId="2" borderId="2" xfId="1" applyFont="1" applyFill="1" applyBorder="1" applyAlignment="1" applyProtection="1">
      <alignment horizontal="center" vertical="center" shrinkToFit="1"/>
      <protection locked="0"/>
    </xf>
    <xf numFmtId="0" fontId="3" fillId="0" borderId="44" xfId="2" applyFont="1" applyBorder="1" applyAlignment="1">
      <alignment horizontal="left" vertical="center" shrinkToFit="1"/>
    </xf>
    <xf numFmtId="0" fontId="3" fillId="0" borderId="7" xfId="2" applyFont="1" applyBorder="1" applyAlignment="1">
      <alignment horizontal="left" vertical="center" shrinkToFit="1"/>
    </xf>
    <xf numFmtId="0" fontId="3" fillId="0" borderId="26" xfId="2" applyFont="1" applyBorder="1" applyAlignment="1">
      <alignment horizontal="distributed" vertical="center" shrinkToFit="1"/>
    </xf>
    <xf numFmtId="0" fontId="3" fillId="0" borderId="25" xfId="2" applyFont="1" applyBorder="1" applyAlignment="1">
      <alignment horizontal="distributed" vertical="center" shrinkToFit="1"/>
    </xf>
    <xf numFmtId="0" fontId="3" fillId="0" borderId="35" xfId="2" applyFont="1" applyBorder="1" applyAlignment="1">
      <alignment horizontal="distributed" vertical="center" shrinkToFit="1"/>
    </xf>
    <xf numFmtId="0" fontId="3" fillId="0" borderId="36" xfId="2" applyFont="1" applyBorder="1" applyAlignment="1">
      <alignment horizontal="distributed" vertical="center" shrinkToFit="1"/>
    </xf>
    <xf numFmtId="0" fontId="3" fillId="0" borderId="32" xfId="2" applyFont="1" applyBorder="1" applyAlignment="1">
      <alignment horizontal="distributed" vertical="center" shrinkToFit="1"/>
    </xf>
    <xf numFmtId="0" fontId="3" fillId="0" borderId="33" xfId="2" applyFont="1" applyBorder="1" applyAlignment="1">
      <alignment horizontal="distributed" vertical="center" shrinkToFit="1"/>
    </xf>
    <xf numFmtId="0" fontId="3" fillId="0" borderId="7" xfId="2" applyFont="1" applyBorder="1" applyAlignment="1">
      <alignment horizontal="left" vertical="center"/>
    </xf>
    <xf numFmtId="0" fontId="3" fillId="0" borderId="1" xfId="2" applyFont="1" applyBorder="1" applyAlignment="1">
      <alignment horizontal="left" vertical="center"/>
    </xf>
    <xf numFmtId="38" fontId="3" fillId="2" borderId="35" xfId="1" applyFont="1" applyFill="1" applyBorder="1" applyAlignment="1" applyProtection="1">
      <alignment horizontal="center" vertical="center" shrinkToFit="1"/>
      <protection locked="0"/>
    </xf>
    <xf numFmtId="38" fontId="3" fillId="2" borderId="36" xfId="1" applyFont="1" applyFill="1" applyBorder="1" applyAlignment="1" applyProtection="1">
      <alignment horizontal="center" vertical="center" shrinkToFit="1"/>
      <protection locked="0"/>
    </xf>
    <xf numFmtId="38" fontId="3" fillId="2" borderId="32" xfId="1" applyFont="1" applyFill="1" applyBorder="1" applyAlignment="1" applyProtection="1">
      <alignment horizontal="center" vertical="center" shrinkToFit="1"/>
      <protection locked="0"/>
    </xf>
    <xf numFmtId="38" fontId="3" fillId="2" borderId="33" xfId="1"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shrinkToFit="1"/>
      <protection locked="0"/>
    </xf>
    <xf numFmtId="38" fontId="3" fillId="2" borderId="37" xfId="1" applyFont="1" applyFill="1" applyBorder="1" applyAlignment="1" applyProtection="1">
      <alignment horizontal="center" vertical="center" shrinkToFit="1"/>
      <protection locked="0"/>
    </xf>
    <xf numFmtId="38" fontId="3" fillId="2" borderId="38" xfId="1" applyFont="1" applyFill="1" applyBorder="1" applyAlignment="1" applyProtection="1">
      <alignment horizontal="center" vertical="center" shrinkToFit="1"/>
      <protection locked="0"/>
    </xf>
    <xf numFmtId="38" fontId="3" fillId="0" borderId="35" xfId="1" applyFont="1" applyFill="1" applyBorder="1" applyAlignment="1" applyProtection="1">
      <alignment horizontal="center" vertical="center" shrinkToFit="1"/>
      <protection locked="0"/>
    </xf>
    <xf numFmtId="38" fontId="3" fillId="0" borderId="36" xfId="1" applyFont="1" applyFill="1" applyBorder="1" applyAlignment="1" applyProtection="1">
      <alignment horizontal="center" vertical="center" shrinkToFit="1"/>
      <protection locked="0"/>
    </xf>
    <xf numFmtId="38" fontId="3" fillId="0" borderId="37" xfId="1" applyFont="1" applyFill="1" applyBorder="1" applyAlignment="1" applyProtection="1">
      <alignment horizontal="center" vertical="center" shrinkToFit="1"/>
      <protection locked="0"/>
    </xf>
    <xf numFmtId="38" fontId="3" fillId="0" borderId="38" xfId="1" applyFont="1" applyFill="1" applyBorder="1" applyAlignment="1" applyProtection="1">
      <alignment horizontal="center" vertical="center" shrinkToFit="1"/>
      <protection locked="0"/>
    </xf>
    <xf numFmtId="38" fontId="3" fillId="2" borderId="8" xfId="1" applyFont="1" applyFill="1" applyBorder="1" applyAlignment="1" applyProtection="1">
      <alignment horizontal="center" vertical="center" shrinkToFit="1"/>
      <protection locked="0"/>
    </xf>
    <xf numFmtId="38" fontId="3" fillId="0" borderId="1" xfId="1" applyFont="1" applyFill="1" applyBorder="1" applyAlignment="1" applyProtection="1">
      <alignment horizontal="center" vertical="center" shrinkToFit="1"/>
      <protection locked="0"/>
    </xf>
    <xf numFmtId="38" fontId="3" fillId="0" borderId="2" xfId="1" applyFont="1" applyFill="1" applyBorder="1" applyAlignment="1" applyProtection="1">
      <alignment horizontal="center" vertical="center" shrinkToFit="1"/>
      <protection locked="0"/>
    </xf>
    <xf numFmtId="38" fontId="3" fillId="0" borderId="32" xfId="1" applyFont="1" applyFill="1" applyBorder="1" applyAlignment="1" applyProtection="1">
      <alignment horizontal="center" vertical="center" shrinkToFit="1"/>
      <protection locked="0"/>
    </xf>
    <xf numFmtId="38" fontId="3" fillId="0" borderId="33" xfId="1" applyFont="1" applyFill="1" applyBorder="1" applyAlignment="1" applyProtection="1">
      <alignment horizontal="center" vertical="center" shrinkToFit="1"/>
      <protection locked="0"/>
    </xf>
    <xf numFmtId="38" fontId="3" fillId="0" borderId="27" xfId="1" applyFont="1" applyFill="1" applyBorder="1" applyAlignment="1" applyProtection="1">
      <alignment horizontal="center" vertical="center" shrinkToFit="1"/>
      <protection locked="0"/>
    </xf>
    <xf numFmtId="38" fontId="3" fillId="0" borderId="26" xfId="1" applyFont="1" applyFill="1" applyBorder="1" applyAlignment="1" applyProtection="1">
      <alignment horizontal="center" vertical="center" shrinkToFit="1"/>
      <protection locked="0"/>
    </xf>
    <xf numFmtId="0" fontId="6" fillId="0" borderId="0" xfId="2" applyFont="1" applyAlignment="1">
      <alignment horizontal="justify" vertical="top"/>
    </xf>
    <xf numFmtId="0" fontId="3" fillId="2" borderId="0" xfId="2" applyFont="1" applyFill="1" applyBorder="1" applyAlignment="1" applyProtection="1">
      <alignment horizontal="left" vertical="center" shrinkToFit="1"/>
      <protection locked="0"/>
    </xf>
    <xf numFmtId="0" fontId="3" fillId="2" borderId="6" xfId="2" applyFont="1" applyFill="1" applyBorder="1" applyAlignment="1" applyProtection="1">
      <alignment horizontal="center" vertical="center" shrinkToFit="1"/>
      <protection locked="0"/>
    </xf>
    <xf numFmtId="0" fontId="3" fillId="2" borderId="10" xfId="2" applyFont="1" applyFill="1" applyBorder="1" applyAlignment="1" applyProtection="1">
      <alignment horizontal="center" vertical="center" shrinkToFit="1"/>
      <protection locked="0"/>
    </xf>
    <xf numFmtId="0" fontId="3" fillId="2" borderId="7" xfId="2" applyFont="1" applyFill="1" applyBorder="1" applyAlignment="1" applyProtection="1">
      <alignment horizontal="center" vertical="center" shrinkToFit="1"/>
      <protection locked="0"/>
    </xf>
    <xf numFmtId="0" fontId="3" fillId="0" borderId="4" xfId="2" applyFont="1" applyBorder="1" applyAlignment="1">
      <alignment horizontal="center" vertical="center" justifyLastLine="1"/>
    </xf>
    <xf numFmtId="0" fontId="3" fillId="0" borderId="9" xfId="2" applyFont="1" applyBorder="1" applyAlignment="1">
      <alignment horizontal="center" vertical="center" justifyLastLine="1"/>
    </xf>
    <xf numFmtId="0" fontId="3" fillId="0" borderId="5" xfId="2" applyFont="1" applyBorder="1" applyAlignment="1">
      <alignment horizontal="center" vertical="center" justifyLastLine="1"/>
    </xf>
    <xf numFmtId="0" fontId="3" fillId="0" borderId="11" xfId="2" applyFont="1" applyBorder="1" applyAlignment="1">
      <alignment horizontal="center" vertical="center" justifyLastLine="1"/>
    </xf>
    <xf numFmtId="0" fontId="3" fillId="0" borderId="0" xfId="2" applyFont="1" applyBorder="1" applyAlignment="1">
      <alignment horizontal="center" vertical="center" justifyLastLine="1"/>
    </xf>
    <xf numFmtId="0" fontId="3" fillId="0" borderId="12" xfId="2" applyFont="1" applyBorder="1" applyAlignment="1">
      <alignment horizontal="center" vertical="center" justifyLastLine="1"/>
    </xf>
    <xf numFmtId="0" fontId="3" fillId="0" borderId="6" xfId="2" applyFont="1" applyBorder="1" applyAlignment="1">
      <alignment horizontal="center" vertical="center" justifyLastLine="1"/>
    </xf>
    <xf numFmtId="0" fontId="3" fillId="0" borderId="10" xfId="2" applyFont="1" applyBorder="1" applyAlignment="1">
      <alignment horizontal="center" vertical="center" justifyLastLine="1"/>
    </xf>
    <xf numFmtId="0" fontId="3" fillId="0" borderId="7" xfId="2" applyFont="1" applyBorder="1" applyAlignment="1">
      <alignment horizontal="center" vertical="center" justifyLastLine="1"/>
    </xf>
    <xf numFmtId="0" fontId="3" fillId="0" borderId="28" xfId="2" applyFont="1" applyBorder="1" applyAlignment="1">
      <alignment horizontal="center" vertical="center"/>
    </xf>
    <xf numFmtId="0" fontId="3" fillId="0" borderId="29" xfId="2" applyFont="1" applyBorder="1" applyAlignment="1">
      <alignment horizontal="center" vertical="center"/>
    </xf>
    <xf numFmtId="0" fontId="3" fillId="0" borderId="30" xfId="2" applyFont="1" applyBorder="1" applyAlignment="1">
      <alignment horizontal="center" vertical="center"/>
    </xf>
    <xf numFmtId="38" fontId="3" fillId="0" borderId="51" xfId="1" applyFont="1" applyFill="1" applyBorder="1" applyAlignment="1" applyProtection="1">
      <alignment horizontal="center" vertical="center" shrinkToFit="1"/>
      <protection locked="0"/>
    </xf>
    <xf numFmtId="38" fontId="3" fillId="0" borderId="52" xfId="1" applyFont="1" applyFill="1" applyBorder="1" applyAlignment="1" applyProtection="1">
      <alignment horizontal="center" vertical="center" shrinkToFit="1"/>
      <protection locked="0"/>
    </xf>
    <xf numFmtId="38" fontId="3" fillId="0" borderId="53" xfId="1" applyFont="1" applyFill="1" applyBorder="1" applyAlignment="1" applyProtection="1">
      <alignment horizontal="center" vertical="center" shrinkToFit="1"/>
      <protection locked="0"/>
    </xf>
    <xf numFmtId="0" fontId="3" fillId="0" borderId="49" xfId="2" applyFont="1" applyBorder="1" applyAlignment="1">
      <alignment horizontal="center" vertical="center" shrinkToFit="1"/>
    </xf>
    <xf numFmtId="0" fontId="3" fillId="0" borderId="25" xfId="2" applyFont="1" applyBorder="1" applyAlignment="1">
      <alignment horizontal="center" vertical="center" shrinkToFit="1"/>
    </xf>
    <xf numFmtId="0" fontId="3" fillId="0" borderId="24" xfId="2" applyFont="1" applyBorder="1" applyAlignment="1">
      <alignment horizontal="center" vertical="center" shrinkToFit="1"/>
    </xf>
    <xf numFmtId="0" fontId="3" fillId="0" borderId="44" xfId="2" applyFont="1" applyBorder="1" applyAlignment="1">
      <alignment horizontal="center" vertical="center" shrinkToFit="1"/>
    </xf>
    <xf numFmtId="0" fontId="3" fillId="0" borderId="10" xfId="2" applyFont="1" applyBorder="1" applyAlignment="1">
      <alignment horizontal="center" vertical="center" shrinkToFit="1"/>
    </xf>
    <xf numFmtId="0" fontId="3" fillId="0" borderId="7" xfId="2" applyFont="1" applyBorder="1" applyAlignment="1">
      <alignment horizontal="center" vertical="center" shrinkToFit="1"/>
    </xf>
    <xf numFmtId="0" fontId="3" fillId="0" borderId="10" xfId="2" applyFont="1" applyFill="1" applyBorder="1" applyAlignment="1" applyProtection="1">
      <alignment horizontal="center" vertical="center" shrinkToFit="1"/>
      <protection locked="0"/>
    </xf>
    <xf numFmtId="38" fontId="3" fillId="2" borderId="34" xfId="1" applyFont="1" applyFill="1" applyBorder="1" applyAlignment="1" applyProtection="1">
      <alignment horizontal="center" vertical="center" shrinkToFit="1"/>
      <protection locked="0"/>
    </xf>
    <xf numFmtId="0" fontId="3" fillId="0" borderId="6" xfId="2" applyFont="1" applyBorder="1" applyAlignment="1">
      <alignment horizontal="distributed" vertical="center" wrapText="1" justifyLastLine="1"/>
    </xf>
    <xf numFmtId="0" fontId="3" fillId="0" borderId="10" xfId="2" applyFont="1" applyBorder="1" applyAlignment="1">
      <alignment horizontal="distributed" vertical="center" wrapText="1" justifyLastLine="1"/>
    </xf>
    <xf numFmtId="0" fontId="3" fillId="0" borderId="7" xfId="2" applyFont="1" applyBorder="1" applyAlignment="1">
      <alignment horizontal="distributed" vertical="center" wrapText="1" justifyLastLine="1"/>
    </xf>
    <xf numFmtId="0" fontId="3" fillId="0" borderId="2" xfId="2" applyFont="1" applyFill="1" applyBorder="1" applyAlignment="1">
      <alignment horizontal="center" vertical="center" shrinkToFit="1"/>
    </xf>
    <xf numFmtId="0" fontId="3" fillId="0" borderId="8" xfId="2" applyFont="1" applyFill="1" applyBorder="1" applyAlignment="1">
      <alignment horizontal="center" vertical="center" shrinkToFit="1"/>
    </xf>
    <xf numFmtId="0" fontId="3" fillId="0" borderId="3" xfId="2" applyFont="1" applyFill="1" applyBorder="1" applyAlignment="1">
      <alignment horizontal="center" vertical="center" shrinkToFit="1"/>
    </xf>
    <xf numFmtId="0" fontId="3" fillId="3" borderId="0" xfId="2" applyFont="1" applyFill="1" applyAlignment="1">
      <alignment horizontal="center"/>
    </xf>
    <xf numFmtId="0" fontId="3" fillId="0" borderId="0" xfId="2" applyFont="1" applyAlignment="1">
      <alignment horizontal="left" vertical="center"/>
    </xf>
    <xf numFmtId="0" fontId="3" fillId="0" borderId="0" xfId="2" applyFont="1" applyBorder="1" applyAlignment="1">
      <alignment horizontal="right" vertical="center" shrinkToFit="1"/>
    </xf>
    <xf numFmtId="0" fontId="3" fillId="0" borderId="0" xfId="2" applyFont="1" applyAlignment="1">
      <alignment horizontal="right" vertical="center" shrinkToFit="1"/>
    </xf>
    <xf numFmtId="0" fontId="3" fillId="0" borderId="0" xfId="2" applyFont="1" applyAlignment="1">
      <alignment horizontal="right" vertical="center" wrapText="1" shrinkToFit="1"/>
    </xf>
    <xf numFmtId="38" fontId="3" fillId="0" borderId="17" xfId="1" applyFont="1" applyFill="1" applyBorder="1" applyAlignment="1" applyProtection="1">
      <alignment horizontal="center" vertical="center" shrinkToFit="1"/>
      <protection locked="0"/>
    </xf>
    <xf numFmtId="0" fontId="3" fillId="0" borderId="4" xfId="2" applyFont="1" applyBorder="1" applyAlignment="1">
      <alignment horizontal="center"/>
    </xf>
    <xf numFmtId="0" fontId="3" fillId="0" borderId="9" xfId="2" applyFont="1" applyBorder="1" applyAlignment="1">
      <alignment horizontal="center"/>
    </xf>
    <xf numFmtId="0" fontId="3" fillId="0" borderId="5" xfId="2" applyFont="1" applyBorder="1" applyAlignment="1">
      <alignment horizontal="center"/>
    </xf>
    <xf numFmtId="0" fontId="3" fillId="0" borderId="11" xfId="2" applyFont="1" applyBorder="1" applyAlignment="1">
      <alignment horizontal="center"/>
    </xf>
    <xf numFmtId="0" fontId="3" fillId="0" borderId="0" xfId="2" applyFont="1" applyBorder="1" applyAlignment="1">
      <alignment horizontal="center"/>
    </xf>
    <xf numFmtId="0" fontId="3" fillId="0" borderId="12" xfId="2" applyFont="1" applyBorder="1" applyAlignment="1">
      <alignment horizontal="center"/>
    </xf>
    <xf numFmtId="0" fontId="3" fillId="0" borderId="6" xfId="2" applyFont="1" applyBorder="1" applyAlignment="1">
      <alignment horizontal="center"/>
    </xf>
    <xf numFmtId="0" fontId="3" fillId="0" borderId="10" xfId="2" applyFont="1" applyBorder="1" applyAlignment="1">
      <alignment horizontal="center"/>
    </xf>
    <xf numFmtId="0" fontId="3" fillId="0" borderId="7" xfId="2" applyFont="1" applyBorder="1" applyAlignment="1">
      <alignment horizontal="center"/>
    </xf>
    <xf numFmtId="0" fontId="3" fillId="0" borderId="0" xfId="2" applyFont="1" applyAlignment="1">
      <alignment horizontal="left"/>
    </xf>
    <xf numFmtId="0" fontId="8" fillId="0" borderId="0" xfId="2" applyFont="1" applyAlignment="1">
      <alignment horizontal="right"/>
    </xf>
    <xf numFmtId="0" fontId="8" fillId="0" borderId="0" xfId="2" applyFont="1" applyAlignment="1">
      <alignment horizontal="left"/>
    </xf>
    <xf numFmtId="0" fontId="3" fillId="0" borderId="4" xfId="2" applyFont="1" applyBorder="1" applyAlignment="1">
      <alignment horizontal="justify" vertical="top"/>
    </xf>
    <xf numFmtId="0" fontId="3" fillId="0" borderId="9" xfId="2" applyFont="1" applyBorder="1" applyAlignment="1">
      <alignment horizontal="justify" vertical="top"/>
    </xf>
    <xf numFmtId="0" fontId="3" fillId="0" borderId="5" xfId="2" applyFont="1" applyBorder="1" applyAlignment="1">
      <alignment horizontal="justify" vertical="top"/>
    </xf>
    <xf numFmtId="0" fontId="3" fillId="0" borderId="11" xfId="2" applyFont="1" applyBorder="1" applyAlignment="1">
      <alignment horizontal="justify" vertical="top"/>
    </xf>
    <xf numFmtId="0" fontId="3" fillId="0" borderId="0" xfId="2" applyFont="1" applyBorder="1" applyAlignment="1">
      <alignment horizontal="justify" vertical="top"/>
    </xf>
    <xf numFmtId="0" fontId="3" fillId="0" borderId="12" xfId="2" applyFont="1" applyBorder="1" applyAlignment="1">
      <alignment horizontal="justify" vertical="top"/>
    </xf>
    <xf numFmtId="0" fontId="3" fillId="0" borderId="6" xfId="2" applyFont="1" applyBorder="1" applyAlignment="1">
      <alignment horizontal="justify" vertical="top"/>
    </xf>
    <xf numFmtId="0" fontId="3" fillId="0" borderId="10" xfId="2" applyFont="1" applyBorder="1" applyAlignment="1">
      <alignment horizontal="justify" vertical="top"/>
    </xf>
    <xf numFmtId="0" fontId="3" fillId="0" borderId="7" xfId="2" applyFont="1" applyBorder="1" applyAlignment="1">
      <alignment horizontal="justify" vertical="top"/>
    </xf>
    <xf numFmtId="0" fontId="16" fillId="3" borderId="0" xfId="0" applyFont="1" applyFill="1" applyAlignment="1" applyProtection="1">
      <alignment horizontal="center" vertical="center"/>
      <protection locked="0"/>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3" fillId="0" borderId="3" xfId="2" applyFont="1" applyBorder="1" applyAlignment="1">
      <alignment horizontal="center"/>
    </xf>
    <xf numFmtId="0" fontId="3" fillId="0" borderId="1" xfId="2" applyFont="1" applyBorder="1" applyAlignment="1">
      <alignment horizontal="center"/>
    </xf>
    <xf numFmtId="0" fontId="16" fillId="0" borderId="0" xfId="0" applyFont="1" applyAlignment="1">
      <alignment horizontal="center" vertical="center" shrinkToFit="1"/>
    </xf>
    <xf numFmtId="38" fontId="3" fillId="0" borderId="55" xfId="1" applyFont="1" applyFill="1" applyBorder="1" applyAlignment="1" applyProtection="1">
      <alignment horizontal="center" vertical="center" shrinkToFit="1"/>
      <protection locked="0"/>
    </xf>
    <xf numFmtId="38" fontId="3" fillId="0" borderId="56" xfId="1" applyFont="1" applyFill="1" applyBorder="1" applyAlignment="1" applyProtection="1">
      <alignment horizontal="center" vertical="center" shrinkToFit="1"/>
      <protection locked="0"/>
    </xf>
    <xf numFmtId="38" fontId="3" fillId="0" borderId="57" xfId="1" applyFont="1" applyFill="1" applyBorder="1" applyAlignment="1" applyProtection="1">
      <alignment horizontal="center" vertical="center" shrinkToFit="1"/>
      <protection locked="0"/>
    </xf>
    <xf numFmtId="0" fontId="2" fillId="4" borderId="18" xfId="3" applyFont="1" applyFill="1" applyBorder="1" applyAlignment="1" applyProtection="1">
      <alignment horizontal="center" vertical="top" wrapText="1"/>
      <protection locked="0"/>
    </xf>
    <xf numFmtId="0" fontId="2" fillId="4" borderId="16" xfId="3" applyFont="1" applyFill="1" applyBorder="1" applyAlignment="1" applyProtection="1">
      <alignment horizontal="center" vertical="top" wrapText="1"/>
      <protection locked="0"/>
    </xf>
    <xf numFmtId="0" fontId="2" fillId="4" borderId="17" xfId="3" applyFont="1" applyFill="1" applyBorder="1" applyAlignment="1" applyProtection="1">
      <alignment horizontal="center" vertical="top" wrapText="1"/>
      <protection locked="0"/>
    </xf>
    <xf numFmtId="0" fontId="2" fillId="4" borderId="4" xfId="3" applyFont="1" applyFill="1" applyBorder="1" applyAlignment="1" applyProtection="1">
      <alignment horizontal="center" vertical="top" wrapText="1"/>
      <protection locked="0"/>
    </xf>
    <xf numFmtId="0" fontId="2" fillId="4" borderId="5" xfId="3" applyFont="1" applyFill="1" applyBorder="1" applyAlignment="1" applyProtection="1">
      <alignment horizontal="center" vertical="top" wrapText="1"/>
      <protection locked="0"/>
    </xf>
    <xf numFmtId="0" fontId="2" fillId="4" borderId="11" xfId="3" applyFont="1" applyFill="1" applyBorder="1" applyAlignment="1" applyProtection="1">
      <alignment horizontal="center" vertical="top" wrapText="1"/>
      <protection locked="0"/>
    </xf>
    <xf numFmtId="0" fontId="2" fillId="4" borderId="12" xfId="3" applyFont="1" applyFill="1" applyBorder="1" applyAlignment="1" applyProtection="1">
      <alignment horizontal="center" vertical="top" wrapText="1"/>
      <protection locked="0"/>
    </xf>
    <xf numFmtId="0" fontId="2" fillId="4" borderId="6" xfId="3" applyFont="1" applyFill="1" applyBorder="1" applyAlignment="1" applyProtection="1">
      <alignment horizontal="center" vertical="top" wrapText="1"/>
      <protection locked="0"/>
    </xf>
    <xf numFmtId="0" fontId="2" fillId="4" borderId="7" xfId="3" applyFont="1" applyFill="1" applyBorder="1" applyAlignment="1" applyProtection="1">
      <alignment horizontal="center" vertical="top" wrapText="1"/>
      <protection locked="0"/>
    </xf>
    <xf numFmtId="176" fontId="2" fillId="4" borderId="13" xfId="3" applyNumberFormat="1" applyFont="1" applyFill="1" applyBorder="1" applyAlignment="1" applyProtection="1">
      <alignment horizontal="center" vertical="top"/>
      <protection locked="0"/>
    </xf>
    <xf numFmtId="176" fontId="2" fillId="4" borderId="14" xfId="3" applyNumberFormat="1" applyFont="1" applyFill="1" applyBorder="1" applyAlignment="1" applyProtection="1">
      <alignment horizontal="center" vertical="top"/>
      <protection locked="0"/>
    </xf>
    <xf numFmtId="176" fontId="2" fillId="4" borderId="15" xfId="3" applyNumberFormat="1" applyFont="1" applyFill="1" applyBorder="1" applyAlignment="1" applyProtection="1">
      <alignment horizontal="center" vertical="top"/>
      <protection locked="0"/>
    </xf>
    <xf numFmtId="176" fontId="2" fillId="4" borderId="20" xfId="3" applyNumberFormat="1" applyFont="1" applyFill="1" applyBorder="1" applyAlignment="1" applyProtection="1">
      <alignment horizontal="center" vertical="top"/>
      <protection locked="0"/>
    </xf>
    <xf numFmtId="176" fontId="2" fillId="4" borderId="18" xfId="3" applyNumberFormat="1" applyFont="1" applyFill="1" applyBorder="1" applyAlignment="1" applyProtection="1">
      <alignment horizontal="center" vertical="top" wrapText="1" shrinkToFit="1"/>
      <protection locked="0"/>
    </xf>
    <xf numFmtId="176" fontId="2" fillId="4" borderId="16" xfId="3" applyNumberFormat="1" applyFont="1" applyFill="1" applyBorder="1" applyAlignment="1" applyProtection="1">
      <alignment horizontal="center" vertical="top" wrapText="1" shrinkToFit="1"/>
      <protection locked="0"/>
    </xf>
    <xf numFmtId="176" fontId="2" fillId="4" borderId="19" xfId="3" applyNumberFormat="1" applyFont="1" applyFill="1" applyBorder="1" applyAlignment="1" applyProtection="1">
      <alignment horizontal="center" vertical="top" wrapText="1" shrinkToFit="1"/>
      <protection locked="0"/>
    </xf>
    <xf numFmtId="176" fontId="2" fillId="4" borderId="21" xfId="3" applyNumberFormat="1" applyFont="1" applyFill="1" applyBorder="1" applyAlignment="1" applyProtection="1">
      <alignment horizontal="center" vertical="top" wrapText="1" shrinkToFit="1"/>
      <protection locked="0"/>
    </xf>
    <xf numFmtId="176" fontId="2" fillId="4" borderId="4" xfId="3" applyNumberFormat="1" applyFont="1" applyFill="1" applyBorder="1" applyAlignment="1" applyProtection="1">
      <alignment horizontal="center" vertical="top" wrapText="1"/>
      <protection locked="0"/>
    </xf>
    <xf numFmtId="176" fontId="2" fillId="4" borderId="9" xfId="3" applyNumberFormat="1" applyFont="1" applyFill="1" applyBorder="1" applyAlignment="1" applyProtection="1">
      <alignment horizontal="center" vertical="top" wrapText="1"/>
      <protection locked="0"/>
    </xf>
    <xf numFmtId="176" fontId="2" fillId="4" borderId="11" xfId="3" applyNumberFormat="1" applyFont="1" applyFill="1" applyBorder="1" applyAlignment="1" applyProtection="1">
      <alignment horizontal="center" vertical="top" wrapText="1"/>
      <protection locked="0"/>
    </xf>
    <xf numFmtId="176" fontId="2" fillId="4" borderId="0" xfId="3" applyNumberFormat="1" applyFont="1" applyFill="1" applyBorder="1" applyAlignment="1" applyProtection="1">
      <alignment horizontal="center" vertical="top" wrapText="1"/>
      <protection locked="0"/>
    </xf>
    <xf numFmtId="176" fontId="2" fillId="4" borderId="18" xfId="3" applyNumberFormat="1" applyFont="1" applyFill="1" applyBorder="1" applyAlignment="1" applyProtection="1">
      <alignment horizontal="center" vertical="top" wrapText="1"/>
      <protection locked="0"/>
    </xf>
    <xf numFmtId="176" fontId="2" fillId="4" borderId="16" xfId="3" applyNumberFormat="1" applyFont="1" applyFill="1" applyBorder="1" applyAlignment="1" applyProtection="1">
      <alignment horizontal="center" vertical="top" wrapText="1"/>
      <protection locked="0"/>
    </xf>
    <xf numFmtId="176" fontId="2" fillId="4" borderId="17" xfId="3" applyNumberFormat="1" applyFont="1" applyFill="1" applyBorder="1" applyAlignment="1" applyProtection="1">
      <alignment horizontal="center" vertical="top" wrapText="1"/>
      <protection locked="0"/>
    </xf>
    <xf numFmtId="176" fontId="2" fillId="4" borderId="2" xfId="3" applyNumberFormat="1" applyFont="1" applyFill="1" applyBorder="1" applyAlignment="1" applyProtection="1">
      <alignment horizontal="center" vertical="top"/>
      <protection locked="0"/>
    </xf>
    <xf numFmtId="176" fontId="2" fillId="4" borderId="8" xfId="3" applyNumberFormat="1" applyFont="1" applyFill="1" applyBorder="1" applyAlignment="1" applyProtection="1">
      <alignment horizontal="center" vertical="top"/>
      <protection locked="0"/>
    </xf>
    <xf numFmtId="176" fontId="2" fillId="4" borderId="4" xfId="3" applyNumberFormat="1" applyFont="1" applyFill="1" applyBorder="1" applyAlignment="1" applyProtection="1">
      <alignment horizontal="center" vertical="top" wrapText="1" shrinkToFit="1"/>
      <protection locked="0"/>
    </xf>
    <xf numFmtId="176" fontId="2" fillId="4" borderId="5" xfId="3" applyNumberFormat="1" applyFont="1" applyFill="1" applyBorder="1" applyAlignment="1" applyProtection="1">
      <alignment horizontal="center" vertical="top" wrapText="1" shrinkToFit="1"/>
      <protection locked="0"/>
    </xf>
    <xf numFmtId="176" fontId="2" fillId="4" borderId="11" xfId="3" applyNumberFormat="1" applyFont="1" applyFill="1" applyBorder="1" applyAlignment="1" applyProtection="1">
      <alignment horizontal="center" vertical="top" wrapText="1" shrinkToFit="1"/>
      <protection locked="0"/>
    </xf>
    <xf numFmtId="176" fontId="2" fillId="4" borderId="12" xfId="3" applyNumberFormat="1" applyFont="1" applyFill="1" applyBorder="1" applyAlignment="1" applyProtection="1">
      <alignment horizontal="center" vertical="top" wrapText="1" shrinkToFit="1"/>
      <protection locked="0"/>
    </xf>
    <xf numFmtId="176" fontId="2" fillId="4" borderId="2" xfId="3" applyNumberFormat="1" applyFont="1" applyFill="1" applyBorder="1" applyAlignment="1" applyProtection="1">
      <alignment horizontal="center" vertical="top" wrapText="1" shrinkToFit="1"/>
      <protection locked="0"/>
    </xf>
    <xf numFmtId="176" fontId="2" fillId="4" borderId="8" xfId="3" applyNumberFormat="1" applyFont="1" applyFill="1" applyBorder="1" applyAlignment="1" applyProtection="1">
      <alignment horizontal="center" vertical="top" wrapText="1" shrinkToFit="1"/>
      <protection locked="0"/>
    </xf>
    <xf numFmtId="176" fontId="2" fillId="4" borderId="3" xfId="3" applyNumberFormat="1" applyFont="1" applyFill="1" applyBorder="1" applyAlignment="1" applyProtection="1">
      <alignment horizontal="center" vertical="top" wrapText="1" shrinkToFit="1"/>
      <protection locked="0"/>
    </xf>
    <xf numFmtId="176" fontId="2" fillId="4" borderId="2" xfId="3" applyNumberFormat="1" applyFont="1" applyFill="1" applyBorder="1" applyAlignment="1" applyProtection="1">
      <alignment horizontal="center" vertical="top" shrinkToFit="1"/>
      <protection locked="0"/>
    </xf>
    <xf numFmtId="176" fontId="2" fillId="4" borderId="3" xfId="3" applyNumberFormat="1" applyFont="1" applyFill="1" applyBorder="1" applyAlignment="1" applyProtection="1">
      <alignment horizontal="center" vertical="top" shrinkToFit="1"/>
      <protection locked="0"/>
    </xf>
    <xf numFmtId="176" fontId="2" fillId="4" borderId="17" xfId="3" applyNumberFormat="1" applyFont="1" applyFill="1" applyBorder="1" applyAlignment="1" applyProtection="1">
      <alignment horizontal="center" vertical="top" wrapText="1" shrinkToFit="1"/>
      <protection locked="0"/>
    </xf>
    <xf numFmtId="0" fontId="2" fillId="5" borderId="18" xfId="3" applyFont="1" applyFill="1" applyBorder="1" applyAlignment="1" applyProtection="1">
      <alignment horizontal="center" vertical="top" wrapText="1"/>
      <protection locked="0"/>
    </xf>
    <xf numFmtId="0" fontId="2" fillId="5" borderId="16" xfId="3" applyFont="1" applyFill="1" applyBorder="1" applyAlignment="1" applyProtection="1">
      <alignment horizontal="center" vertical="top" wrapText="1"/>
      <protection locked="0"/>
    </xf>
    <xf numFmtId="0" fontId="2" fillId="5" borderId="17" xfId="3" applyFont="1" applyFill="1" applyBorder="1" applyAlignment="1" applyProtection="1">
      <alignment horizontal="center" vertical="top" wrapText="1"/>
      <protection locked="0"/>
    </xf>
    <xf numFmtId="176" fontId="2" fillId="5" borderId="13" xfId="3" applyNumberFormat="1" applyFont="1" applyFill="1" applyBorder="1" applyAlignment="1" applyProtection="1">
      <alignment horizontal="center" vertical="top"/>
      <protection locked="0"/>
    </xf>
    <xf numFmtId="176" fontId="2" fillId="5" borderId="14" xfId="3" applyNumberFormat="1" applyFont="1" applyFill="1" applyBorder="1" applyAlignment="1" applyProtection="1">
      <alignment horizontal="center" vertical="top"/>
      <protection locked="0"/>
    </xf>
    <xf numFmtId="176" fontId="2" fillId="5" borderId="15" xfId="3" applyNumberFormat="1" applyFont="1" applyFill="1" applyBorder="1" applyAlignment="1" applyProtection="1">
      <alignment horizontal="center" vertical="top"/>
      <protection locked="0"/>
    </xf>
    <xf numFmtId="176" fontId="2" fillId="5" borderId="16" xfId="3" applyNumberFormat="1" applyFont="1" applyFill="1" applyBorder="1" applyAlignment="1" applyProtection="1">
      <alignment horizontal="center" vertical="top" wrapText="1" shrinkToFit="1"/>
      <protection locked="0"/>
    </xf>
    <xf numFmtId="176" fontId="2" fillId="5" borderId="17" xfId="3" applyNumberFormat="1" applyFont="1" applyFill="1" applyBorder="1" applyAlignment="1" applyProtection="1">
      <alignment horizontal="center" vertical="top" wrapText="1" shrinkToFit="1"/>
      <protection locked="0"/>
    </xf>
    <xf numFmtId="176" fontId="2" fillId="5" borderId="4" xfId="3" applyNumberFormat="1" applyFont="1" applyFill="1" applyBorder="1" applyAlignment="1" applyProtection="1">
      <alignment horizontal="center" vertical="top" wrapText="1"/>
      <protection locked="0"/>
    </xf>
    <xf numFmtId="176" fontId="2" fillId="5" borderId="9" xfId="3" applyNumberFormat="1" applyFont="1" applyFill="1" applyBorder="1" applyAlignment="1" applyProtection="1">
      <alignment horizontal="center" vertical="top" wrapText="1"/>
      <protection locked="0"/>
    </xf>
    <xf numFmtId="176" fontId="2" fillId="5" borderId="11" xfId="3" applyNumberFormat="1" applyFont="1" applyFill="1" applyBorder="1" applyAlignment="1" applyProtection="1">
      <alignment horizontal="center" vertical="top" wrapText="1"/>
      <protection locked="0"/>
    </xf>
    <xf numFmtId="176" fontId="2" fillId="5" borderId="0" xfId="3" applyNumberFormat="1" applyFont="1" applyFill="1" applyBorder="1" applyAlignment="1" applyProtection="1">
      <alignment horizontal="center" vertical="top" wrapText="1"/>
      <protection locked="0"/>
    </xf>
    <xf numFmtId="176" fontId="2" fillId="5" borderId="2" xfId="3" applyNumberFormat="1" applyFont="1" applyFill="1" applyBorder="1" applyAlignment="1" applyProtection="1">
      <alignment horizontal="center" vertical="top" wrapText="1" shrinkToFit="1"/>
      <protection locked="0"/>
    </xf>
    <xf numFmtId="176" fontId="2" fillId="5" borderId="8" xfId="3" applyNumberFormat="1" applyFont="1" applyFill="1" applyBorder="1" applyAlignment="1" applyProtection="1">
      <alignment horizontal="center" vertical="top" wrapText="1" shrinkToFit="1"/>
      <protection locked="0"/>
    </xf>
    <xf numFmtId="176" fontId="2" fillId="5" borderId="3" xfId="3" applyNumberFormat="1" applyFont="1" applyFill="1" applyBorder="1" applyAlignment="1" applyProtection="1">
      <alignment horizontal="center" vertical="top" wrapText="1" shrinkToFit="1"/>
      <protection locked="0"/>
    </xf>
    <xf numFmtId="176" fontId="2" fillId="5" borderId="18" xfId="3" applyNumberFormat="1" applyFont="1" applyFill="1" applyBorder="1" applyAlignment="1" applyProtection="1">
      <alignment horizontal="center" vertical="top" wrapText="1" shrinkToFit="1"/>
      <protection locked="0"/>
    </xf>
    <xf numFmtId="176" fontId="2" fillId="5" borderId="2" xfId="3" applyNumberFormat="1" applyFont="1" applyFill="1" applyBorder="1" applyAlignment="1" applyProtection="1">
      <alignment horizontal="center" vertical="top" shrinkToFit="1"/>
      <protection locked="0"/>
    </xf>
    <xf numFmtId="176" fontId="2" fillId="5" borderId="3" xfId="3" applyNumberFormat="1" applyFont="1" applyFill="1" applyBorder="1" applyAlignment="1" applyProtection="1">
      <alignment horizontal="center" vertical="top" shrinkToFit="1"/>
      <protection locked="0"/>
    </xf>
    <xf numFmtId="176" fontId="2" fillId="5" borderId="18" xfId="3" applyNumberFormat="1" applyFont="1" applyFill="1" applyBorder="1" applyAlignment="1" applyProtection="1">
      <alignment horizontal="center" vertical="top" wrapText="1"/>
      <protection locked="0"/>
    </xf>
    <xf numFmtId="176" fontId="2" fillId="5" borderId="16" xfId="3" applyNumberFormat="1" applyFont="1" applyFill="1" applyBorder="1" applyAlignment="1" applyProtection="1">
      <alignment horizontal="center" vertical="top" wrapText="1"/>
      <protection locked="0"/>
    </xf>
    <xf numFmtId="176" fontId="2" fillId="5" borderId="17" xfId="3" applyNumberFormat="1" applyFont="1" applyFill="1" applyBorder="1" applyAlignment="1" applyProtection="1">
      <alignment horizontal="center" vertical="top" wrapText="1"/>
      <protection locked="0"/>
    </xf>
    <xf numFmtId="176" fontId="2" fillId="5" borderId="20" xfId="3" applyNumberFormat="1" applyFont="1" applyFill="1" applyBorder="1" applyAlignment="1" applyProtection="1">
      <alignment horizontal="center" vertical="top"/>
      <protection locked="0"/>
    </xf>
    <xf numFmtId="176" fontId="2" fillId="5" borderId="19" xfId="3" applyNumberFormat="1" applyFont="1" applyFill="1" applyBorder="1" applyAlignment="1" applyProtection="1">
      <alignment horizontal="center" vertical="top" wrapText="1" shrinkToFit="1"/>
      <protection locked="0"/>
    </xf>
    <xf numFmtId="176" fontId="2" fillId="5" borderId="21" xfId="3" applyNumberFormat="1" applyFont="1" applyFill="1" applyBorder="1" applyAlignment="1" applyProtection="1">
      <alignment horizontal="center" vertical="top" wrapText="1" shrinkToFit="1"/>
      <protection locked="0"/>
    </xf>
    <xf numFmtId="176" fontId="2" fillId="5" borderId="2" xfId="3" applyNumberFormat="1" applyFont="1" applyFill="1" applyBorder="1" applyAlignment="1" applyProtection="1">
      <alignment horizontal="center" vertical="top"/>
      <protection locked="0"/>
    </xf>
    <xf numFmtId="176" fontId="2" fillId="5" borderId="8" xfId="3" applyNumberFormat="1" applyFont="1" applyFill="1" applyBorder="1" applyAlignment="1" applyProtection="1">
      <alignment horizontal="center" vertical="top"/>
      <protection locked="0"/>
    </xf>
    <xf numFmtId="176" fontId="2" fillId="5" borderId="4" xfId="3" applyNumberFormat="1" applyFont="1" applyFill="1" applyBorder="1" applyAlignment="1" applyProtection="1">
      <alignment horizontal="center" vertical="top" wrapText="1" shrinkToFit="1"/>
      <protection locked="0"/>
    </xf>
    <xf numFmtId="176" fontId="2" fillId="5" borderId="5" xfId="3" applyNumberFormat="1" applyFont="1" applyFill="1" applyBorder="1" applyAlignment="1" applyProtection="1">
      <alignment horizontal="center" vertical="top" wrapText="1" shrinkToFit="1"/>
      <protection locked="0"/>
    </xf>
    <xf numFmtId="176" fontId="2" fillId="5" borderId="11" xfId="3" applyNumberFormat="1" applyFont="1" applyFill="1" applyBorder="1" applyAlignment="1" applyProtection="1">
      <alignment horizontal="center" vertical="top" wrapText="1" shrinkToFit="1"/>
      <protection locked="0"/>
    </xf>
    <xf numFmtId="176" fontId="2" fillId="5" borderId="12" xfId="3" applyNumberFormat="1" applyFont="1" applyFill="1" applyBorder="1" applyAlignment="1" applyProtection="1">
      <alignment horizontal="center" vertical="top" wrapText="1" shrinkToFit="1"/>
      <protection locked="0"/>
    </xf>
    <xf numFmtId="0" fontId="2" fillId="5" borderId="4" xfId="3" applyFont="1" applyFill="1" applyBorder="1" applyAlignment="1" applyProtection="1">
      <alignment horizontal="center" vertical="top" wrapText="1"/>
      <protection locked="0"/>
    </xf>
    <xf numFmtId="0" fontId="2" fillId="5" borderId="5" xfId="3" applyFont="1" applyFill="1" applyBorder="1" applyAlignment="1" applyProtection="1">
      <alignment horizontal="center" vertical="top" wrapText="1"/>
      <protection locked="0"/>
    </xf>
    <xf numFmtId="0" fontId="2" fillId="5" borderId="11" xfId="3" applyFont="1" applyFill="1" applyBorder="1" applyAlignment="1" applyProtection="1">
      <alignment horizontal="center" vertical="top" wrapText="1"/>
      <protection locked="0"/>
    </xf>
    <xf numFmtId="0" fontId="2" fillId="5" borderId="12" xfId="3" applyFont="1" applyFill="1" applyBorder="1" applyAlignment="1" applyProtection="1">
      <alignment horizontal="center" vertical="top" wrapText="1"/>
      <protection locked="0"/>
    </xf>
    <xf numFmtId="0" fontId="2" fillId="5" borderId="6" xfId="3" applyFont="1" applyFill="1" applyBorder="1" applyAlignment="1" applyProtection="1">
      <alignment horizontal="center" vertical="top" wrapText="1"/>
      <protection locked="0"/>
    </xf>
    <xf numFmtId="0" fontId="2" fillId="5" borderId="7" xfId="3" applyFont="1" applyFill="1" applyBorder="1" applyAlignment="1" applyProtection="1">
      <alignment horizontal="center" vertical="top" wrapText="1"/>
      <protection locked="0"/>
    </xf>
  </cellXfs>
  <cellStyles count="16">
    <cellStyle name="Normal" xfId="10"/>
    <cellStyle name="パーセント 2" xfId="14"/>
    <cellStyle name="桁区切り" xfId="1" builtinId="6"/>
    <cellStyle name="桁区切り 2" xfId="5"/>
    <cellStyle name="桁区切り 2 2" xfId="6"/>
    <cellStyle name="桁区切り 2 2 2" xfId="9"/>
    <cellStyle name="桁区切り 3" xfId="8"/>
    <cellStyle name="桁区切り 3 2" xfId="13"/>
    <cellStyle name="標準" xfId="0" builtinId="0"/>
    <cellStyle name="標準 2" xfId="3"/>
    <cellStyle name="標準 3" xfId="11"/>
    <cellStyle name="標準 4" xfId="7"/>
    <cellStyle name="標準 4 2" xfId="12"/>
    <cellStyle name="標準 5" xfId="4"/>
    <cellStyle name="標準 6" xfId="15"/>
    <cellStyle name="標準_実績報告書様式"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255868</xdr:colOff>
      <xdr:row>25</xdr:row>
      <xdr:rowOff>0</xdr:rowOff>
    </xdr:from>
    <xdr:to>
      <xdr:col>35</xdr:col>
      <xdr:colOff>128868</xdr:colOff>
      <xdr:row>34</xdr:row>
      <xdr:rowOff>56030</xdr:rowOff>
    </xdr:to>
    <xdr:sp macro="" textlink="">
      <xdr:nvSpPr>
        <xdr:cNvPr id="2" name="テキスト ボックス 1"/>
        <xdr:cNvSpPr txBox="1"/>
      </xdr:nvSpPr>
      <xdr:spPr>
        <a:xfrm>
          <a:off x="7763809" y="4586940"/>
          <a:ext cx="7392147" cy="1643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イ．身体障害者福祉法第四条に規定する身体障害者</a:t>
          </a:r>
        </a:p>
        <a:p>
          <a:r>
            <a:rPr kumimoji="1" lang="ja-JP" altLang="en-US" sz="1100">
              <a:latin typeface="ＭＳ 明朝" panose="02020609040205080304" pitchFamily="17" charset="-128"/>
              <a:ea typeface="ＭＳ 明朝" panose="02020609040205080304" pitchFamily="17" charset="-128"/>
            </a:rPr>
            <a:t>ロ．精神保健及び精神障害者福祉に関する法律第五条に規定する精神障害者</a:t>
          </a:r>
        </a:p>
        <a:p>
          <a:r>
            <a:rPr kumimoji="1" lang="ja-JP" altLang="en-US" sz="1100">
              <a:latin typeface="ＭＳ 明朝" panose="02020609040205080304" pitchFamily="17" charset="-128"/>
              <a:ea typeface="ＭＳ 明朝" panose="02020609040205080304" pitchFamily="17" charset="-128"/>
            </a:rPr>
            <a:t>ハ．障害者の雇用の促進等に関する法律第二条第四号に規定する知的障害者</a:t>
          </a:r>
        </a:p>
        <a:p>
          <a:r>
            <a:rPr kumimoji="1" lang="ja-JP" altLang="en-US" sz="1100">
              <a:latin typeface="ＭＳ 明朝" panose="02020609040205080304" pitchFamily="17" charset="-128"/>
              <a:ea typeface="ＭＳ 明朝" panose="02020609040205080304" pitchFamily="17" charset="-128"/>
            </a:rPr>
            <a:t>ニ．介護保険法第十九条第一項に規定する要介護認定を受けている者</a:t>
          </a:r>
        </a:p>
        <a:p>
          <a:r>
            <a:rPr kumimoji="1" lang="ja-JP" altLang="en-US" sz="1100">
              <a:latin typeface="ＭＳ 明朝" panose="02020609040205080304" pitchFamily="17" charset="-128"/>
              <a:ea typeface="ＭＳ 明朝" panose="02020609040205080304" pitchFamily="17" charset="-128"/>
            </a:rPr>
            <a:t>ホ．介護保険法第十九条第二項に規定する要支援認定を受けている者</a:t>
          </a:r>
        </a:p>
        <a:p>
          <a:r>
            <a:rPr kumimoji="1" lang="ja-JP" altLang="en-US" sz="1100">
              <a:latin typeface="ＭＳ 明朝" panose="02020609040205080304" pitchFamily="17" charset="-128"/>
              <a:ea typeface="ＭＳ 明朝" panose="02020609040205080304" pitchFamily="17" charset="-128"/>
            </a:rPr>
            <a:t>へ．介護保険法施行規則第百四十条の六十二の四第二号の厚生労働大臣が定める基準に該当する者（基本チェックリスト該当者）</a:t>
          </a:r>
        </a:p>
        <a:p>
          <a:r>
            <a:rPr kumimoji="1" lang="ja-JP" altLang="en-US" sz="1100">
              <a:latin typeface="ＭＳ 明朝" panose="02020609040205080304" pitchFamily="17" charset="-128"/>
              <a:ea typeface="ＭＳ 明朝" panose="02020609040205080304" pitchFamily="17" charset="-128"/>
            </a:rPr>
            <a:t>ト．その他肢体不自由、内部障害、知的障害、精神障害その他障害を有する者</a:t>
          </a:r>
        </a:p>
      </xdr:txBody>
    </xdr:sp>
    <xdr:clientData/>
  </xdr:twoCellAnchor>
  <xdr:twoCellAnchor>
    <xdr:from>
      <xdr:col>1</xdr:col>
      <xdr:colOff>85725</xdr:colOff>
      <xdr:row>25</xdr:row>
      <xdr:rowOff>295275</xdr:rowOff>
    </xdr:from>
    <xdr:to>
      <xdr:col>7</xdr:col>
      <xdr:colOff>323850</xdr:colOff>
      <xdr:row>31</xdr:row>
      <xdr:rowOff>104775</xdr:rowOff>
    </xdr:to>
    <xdr:sp macro="" textlink="">
      <xdr:nvSpPr>
        <xdr:cNvPr id="3" name="正方形/長方形 2"/>
        <xdr:cNvSpPr/>
      </xdr:nvSpPr>
      <xdr:spPr>
        <a:xfrm>
          <a:off x="209550" y="6505575"/>
          <a:ext cx="2466975" cy="16383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just"/>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留意点</a:t>
          </a:r>
          <a:endParaRPr kumimoji="1" lang="en-US" altLang="ja-JP" sz="1100">
            <a:latin typeface="Meiryo UI" panose="020B0604030504040204" pitchFamily="50" charset="-128"/>
            <a:ea typeface="Meiryo UI" panose="020B0604030504040204" pitchFamily="50" charset="-128"/>
          </a:endParaRPr>
        </a:p>
        <a:p>
          <a:pPr algn="just"/>
          <a:r>
            <a:rPr kumimoji="1" lang="ja-JP" altLang="en-US" sz="1100">
              <a:latin typeface="Meiryo UI" panose="020B0604030504040204" pitchFamily="50" charset="-128"/>
              <a:ea typeface="Meiryo UI" panose="020B0604030504040204" pitchFamily="50" charset="-128"/>
            </a:rPr>
            <a:t>旧区分で運用されている団体について、旧区分「ニ：その他」に該当する精神障害者、知的障害者、基本チェックリスト該当者の内訳がわからない場合は、対象者全てを新区分「ト：その他」に計上してください。</a:t>
          </a:r>
          <a:endParaRPr kumimoji="1" lang="en-US" altLang="ja-JP" sz="1100">
            <a:latin typeface="Meiryo UI" panose="020B0604030504040204" pitchFamily="50" charset="-128"/>
            <a:ea typeface="Meiryo UI" panose="020B0604030504040204" pitchFamily="50" charset="-128"/>
          </a:endParaRPr>
        </a:p>
        <a:p>
          <a:pPr algn="just"/>
          <a:endParaRPr kumimoji="1" lang="en-US" altLang="ja-JP" sz="1100">
            <a:latin typeface="Meiryo UI" panose="020B0604030504040204" pitchFamily="50" charset="-128"/>
            <a:ea typeface="Meiryo UI" panose="020B0604030504040204" pitchFamily="50" charset="-128"/>
          </a:endParaRPr>
        </a:p>
        <a:p>
          <a:pPr algn="just"/>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63"/>
  <sheetViews>
    <sheetView tabSelected="1" zoomScaleNormal="100" zoomScaleSheetLayoutView="100" workbookViewId="0">
      <selection activeCell="C5" sqref="C5"/>
    </sheetView>
  </sheetViews>
  <sheetFormatPr defaultRowHeight="21"/>
  <cols>
    <col min="1" max="1" width="1.625" style="1" customWidth="1"/>
    <col min="2" max="2" width="5.625" style="1" customWidth="1"/>
    <col min="3" max="3" width="3.375" style="1" bestFit="1" customWidth="1"/>
    <col min="4" max="5" width="5.625" style="1" customWidth="1"/>
    <col min="6" max="6" width="3.375" style="1" bestFit="1" customWidth="1"/>
    <col min="7" max="8" width="5.625" style="1" customWidth="1"/>
    <col min="9" max="9" width="8.125" style="1" customWidth="1"/>
    <col min="10" max="10" width="13.125" style="1" customWidth="1"/>
    <col min="11" max="11" width="10.875" style="1" customWidth="1"/>
    <col min="12" max="12" width="5.375" style="1" bestFit="1" customWidth="1"/>
    <col min="13" max="13" width="7.625" style="1" customWidth="1"/>
    <col min="14" max="14" width="4" style="10" bestFit="1" customWidth="1"/>
    <col min="15" max="15" width="7.625" style="1" customWidth="1"/>
    <col min="16" max="16" width="5.25" style="31" bestFit="1" customWidth="1"/>
    <col min="17" max="17" width="7.625" style="1" customWidth="1"/>
    <col min="18" max="18" width="4" style="12" bestFit="1" customWidth="1"/>
    <col min="19" max="19" width="7.625" style="1" customWidth="1"/>
    <col min="20" max="20" width="5.25" style="29" bestFit="1" customWidth="1"/>
    <col min="21" max="21" width="7.625" style="1" customWidth="1"/>
    <col min="22" max="22" width="4" style="29" bestFit="1" customWidth="1"/>
    <col min="23" max="23" width="7.625" style="1" customWidth="1"/>
    <col min="24" max="24" width="4" style="29" bestFit="1" customWidth="1"/>
    <col min="25" max="25" width="1.625" style="78" customWidth="1"/>
    <col min="26" max="16384" width="9" style="1"/>
  </cols>
  <sheetData>
    <row r="1" spans="1:25">
      <c r="B1" s="225"/>
      <c r="C1" s="225"/>
      <c r="D1" s="226" t="s">
        <v>197</v>
      </c>
      <c r="E1" s="226"/>
      <c r="F1" s="226"/>
      <c r="G1" s="226"/>
      <c r="H1" s="226"/>
      <c r="I1" s="226"/>
      <c r="J1" s="226"/>
      <c r="K1" s="226"/>
      <c r="L1" s="226"/>
      <c r="M1" s="226"/>
      <c r="N1" s="226"/>
      <c r="O1" s="226"/>
      <c r="P1" s="226"/>
      <c r="Q1" s="226"/>
      <c r="R1" s="226"/>
      <c r="S1" s="226"/>
      <c r="T1" s="226"/>
      <c r="U1" s="226"/>
      <c r="V1" s="226"/>
      <c r="W1" s="226"/>
      <c r="X1" s="226"/>
    </row>
    <row r="2" spans="1:25">
      <c r="B2" s="110"/>
      <c r="C2" s="110"/>
      <c r="D2" s="226" t="s">
        <v>198</v>
      </c>
      <c r="E2" s="226"/>
      <c r="F2" s="226"/>
      <c r="G2" s="226"/>
      <c r="H2" s="226"/>
      <c r="I2" s="226"/>
      <c r="J2" s="226"/>
      <c r="K2" s="226"/>
      <c r="L2" s="226"/>
      <c r="M2" s="226"/>
      <c r="N2" s="226"/>
      <c r="O2" s="226"/>
      <c r="P2" s="226"/>
      <c r="Q2" s="226"/>
      <c r="R2" s="226"/>
      <c r="S2" s="226"/>
      <c r="T2" s="226"/>
      <c r="U2" s="226"/>
      <c r="V2" s="226"/>
      <c r="W2" s="226"/>
      <c r="X2" s="226"/>
    </row>
    <row r="3" spans="1:25" ht="13.5">
      <c r="A3" s="240" t="s">
        <v>195</v>
      </c>
      <c r="B3" s="240"/>
      <c r="C3" s="240"/>
      <c r="D3" s="240"/>
      <c r="E3" s="240"/>
      <c r="F3" s="240"/>
      <c r="G3" s="240"/>
      <c r="H3" s="240"/>
      <c r="I3" s="240"/>
      <c r="J3" s="240"/>
      <c r="K3" s="240"/>
      <c r="L3" s="240"/>
      <c r="M3" s="240"/>
      <c r="N3" s="240"/>
      <c r="O3" s="240"/>
      <c r="P3" s="240"/>
      <c r="Q3" s="240"/>
      <c r="R3" s="240"/>
      <c r="S3" s="240"/>
      <c r="T3" s="240"/>
      <c r="U3" s="240"/>
      <c r="V3" s="240"/>
      <c r="W3" s="240"/>
      <c r="X3" s="240"/>
      <c r="Y3" s="240"/>
    </row>
    <row r="5" spans="1:25">
      <c r="B5" s="8" t="s">
        <v>0</v>
      </c>
      <c r="C5" s="113" t="s">
        <v>70</v>
      </c>
      <c r="D5" s="253" t="s">
        <v>71</v>
      </c>
      <c r="E5" s="254"/>
      <c r="F5" s="109" t="s">
        <v>70</v>
      </c>
      <c r="G5" s="255" t="s">
        <v>72</v>
      </c>
      <c r="H5" s="256"/>
    </row>
    <row r="6" spans="1:25">
      <c r="B6" s="9"/>
      <c r="C6" s="9"/>
      <c r="D6" s="9"/>
      <c r="E6" s="9"/>
      <c r="F6" s="9"/>
      <c r="G6" s="9"/>
      <c r="H6" s="9"/>
    </row>
    <row r="7" spans="1:25">
      <c r="B7" s="241" t="s">
        <v>8</v>
      </c>
      <c r="C7" s="241"/>
      <c r="D7" s="241"/>
      <c r="E7" s="241"/>
      <c r="F7" s="241"/>
      <c r="G7" s="241"/>
      <c r="H7" s="241"/>
      <c r="I7" s="241"/>
      <c r="J7" s="241"/>
      <c r="K7" s="241"/>
      <c r="L7" s="241"/>
      <c r="M7" s="241"/>
      <c r="N7" s="241"/>
      <c r="O7" s="241"/>
      <c r="P7" s="241"/>
      <c r="Q7" s="23"/>
      <c r="R7" s="242" t="s">
        <v>9</v>
      </c>
      <c r="S7" s="242"/>
      <c r="T7" s="242"/>
      <c r="U7" s="242"/>
      <c r="V7" s="242"/>
      <c r="W7" s="242"/>
      <c r="X7" s="242"/>
    </row>
    <row r="8" spans="1:25">
      <c r="B8" s="252"/>
      <c r="C8" s="252"/>
      <c r="D8" s="257" t="str">
        <f>IF(B8="","運輸支局",VLOOKUP(B8,リスト!G:H,2,FALSE))</f>
        <v>運輸支局</v>
      </c>
      <c r="E8" s="257"/>
      <c r="F8" s="226" t="s">
        <v>7</v>
      </c>
      <c r="G8" s="226"/>
    </row>
    <row r="9" spans="1:25" ht="32.25">
      <c r="M9" s="227" t="s">
        <v>1</v>
      </c>
      <c r="N9" s="227"/>
      <c r="O9" s="192"/>
      <c r="P9" s="192"/>
      <c r="Q9" s="192"/>
      <c r="R9" s="192"/>
      <c r="S9" s="192"/>
      <c r="T9" s="192"/>
      <c r="U9" s="192"/>
      <c r="V9" s="192"/>
      <c r="W9" s="192"/>
      <c r="X9" s="192"/>
      <c r="Y9" s="116"/>
    </row>
    <row r="10" spans="1:25" ht="32.25">
      <c r="M10" s="227" t="s">
        <v>2</v>
      </c>
      <c r="N10" s="227"/>
      <c r="O10" s="192"/>
      <c r="P10" s="192"/>
      <c r="Q10" s="192"/>
      <c r="R10" s="192"/>
      <c r="S10" s="192"/>
      <c r="T10" s="192"/>
      <c r="U10" s="192"/>
      <c r="V10" s="192"/>
      <c r="W10" s="192"/>
      <c r="X10" s="192"/>
      <c r="Y10" s="116"/>
    </row>
    <row r="11" spans="1:25" ht="32.25" customHeight="1">
      <c r="L11" s="229" t="s">
        <v>199</v>
      </c>
      <c r="M11" s="229"/>
      <c r="N11" s="229"/>
      <c r="O11" s="192"/>
      <c r="P11" s="192"/>
      <c r="Q11" s="192"/>
      <c r="R11" s="192"/>
      <c r="S11" s="192"/>
      <c r="T11" s="192"/>
      <c r="U11" s="192"/>
      <c r="V11" s="192"/>
      <c r="W11" s="192"/>
      <c r="X11" s="192"/>
      <c r="Y11" s="117"/>
    </row>
    <row r="12" spans="1:25" ht="32.25">
      <c r="M12" s="228" t="s">
        <v>3</v>
      </c>
      <c r="N12" s="228"/>
      <c r="O12" s="192"/>
      <c r="P12" s="192"/>
      <c r="Q12" s="192"/>
      <c r="R12" s="192"/>
      <c r="S12" s="192"/>
      <c r="T12" s="192"/>
      <c r="U12" s="192"/>
      <c r="V12" s="192"/>
      <c r="W12" s="192"/>
      <c r="X12" s="192"/>
      <c r="Y12" s="116"/>
    </row>
    <row r="13" spans="1:25" s="2" customFormat="1">
      <c r="B13" s="5" t="s">
        <v>10</v>
      </c>
      <c r="C13" s="217" t="str">
        <f>IF(Q7="","",VLOOKUP(Q7,リスト!A:C,3,FALSE))</f>
        <v/>
      </c>
      <c r="D13" s="217"/>
      <c r="E13" s="2" t="s">
        <v>11</v>
      </c>
      <c r="N13" s="11"/>
      <c r="P13" s="32"/>
      <c r="R13" s="13"/>
      <c r="T13" s="30"/>
      <c r="V13" s="30"/>
      <c r="X13" s="30"/>
      <c r="Y13" s="111"/>
    </row>
    <row r="14" spans="1:25">
      <c r="B14" s="231"/>
      <c r="C14" s="232"/>
      <c r="D14" s="232"/>
      <c r="E14" s="232"/>
      <c r="F14" s="232"/>
      <c r="G14" s="232"/>
      <c r="H14" s="232"/>
      <c r="I14" s="232"/>
      <c r="J14" s="232"/>
      <c r="K14" s="232"/>
      <c r="L14" s="233"/>
      <c r="M14" s="153" t="s">
        <v>13</v>
      </c>
      <c r="N14" s="154"/>
      <c r="O14" s="154"/>
      <c r="P14" s="154"/>
      <c r="Q14" s="154"/>
      <c r="R14" s="154"/>
      <c r="S14" s="154"/>
      <c r="T14" s="155"/>
      <c r="U14" s="196" t="s">
        <v>12</v>
      </c>
      <c r="V14" s="197"/>
      <c r="W14" s="197"/>
      <c r="X14" s="198"/>
    </row>
    <row r="15" spans="1:25">
      <c r="B15" s="234"/>
      <c r="C15" s="235"/>
      <c r="D15" s="235"/>
      <c r="E15" s="235"/>
      <c r="F15" s="235"/>
      <c r="G15" s="235"/>
      <c r="H15" s="235"/>
      <c r="I15" s="235"/>
      <c r="J15" s="235"/>
      <c r="K15" s="235"/>
      <c r="L15" s="236"/>
      <c r="M15" s="219" t="s">
        <v>14</v>
      </c>
      <c r="N15" s="220"/>
      <c r="O15" s="220"/>
      <c r="P15" s="220"/>
      <c r="Q15" s="220"/>
      <c r="R15" s="220"/>
      <c r="S15" s="220"/>
      <c r="T15" s="221"/>
      <c r="U15" s="199"/>
      <c r="V15" s="200"/>
      <c r="W15" s="200"/>
      <c r="X15" s="201"/>
    </row>
    <row r="16" spans="1:25" ht="25.5">
      <c r="B16" s="237"/>
      <c r="C16" s="238"/>
      <c r="D16" s="238"/>
      <c r="E16" s="238"/>
      <c r="F16" s="238"/>
      <c r="G16" s="238"/>
      <c r="H16" s="238"/>
      <c r="I16" s="238"/>
      <c r="J16" s="238"/>
      <c r="K16" s="238"/>
      <c r="L16" s="239"/>
      <c r="M16" s="193"/>
      <c r="N16" s="194"/>
      <c r="O16" s="194"/>
      <c r="P16" s="195"/>
      <c r="Q16" s="193"/>
      <c r="R16" s="194"/>
      <c r="S16" s="194"/>
      <c r="T16" s="195"/>
      <c r="U16" s="202"/>
      <c r="V16" s="203"/>
      <c r="W16" s="203"/>
      <c r="X16" s="204"/>
      <c r="Y16" s="114"/>
    </row>
    <row r="17" spans="2:27" ht="25.5">
      <c r="B17" s="243" t="s">
        <v>58</v>
      </c>
      <c r="C17" s="244"/>
      <c r="D17" s="244"/>
      <c r="E17" s="244"/>
      <c r="F17" s="244"/>
      <c r="G17" s="244"/>
      <c r="H17" s="245"/>
      <c r="I17" s="165" t="s">
        <v>84</v>
      </c>
      <c r="J17" s="166"/>
      <c r="K17" s="166"/>
      <c r="L17" s="104" t="s">
        <v>83</v>
      </c>
      <c r="M17" s="33"/>
      <c r="N17" s="34" t="s">
        <v>78</v>
      </c>
      <c r="O17" s="79"/>
      <c r="P17" s="35" t="s">
        <v>79</v>
      </c>
      <c r="Q17" s="33"/>
      <c r="R17" s="34" t="s">
        <v>78</v>
      </c>
      <c r="S17" s="107"/>
      <c r="T17" s="35" t="s">
        <v>79</v>
      </c>
      <c r="U17" s="36" t="str">
        <f t="shared" ref="U17:U22" si="0">IF(SUM(M17,Q17)=0,"",SUM(M17,Q17))</f>
        <v/>
      </c>
      <c r="V17" s="37" t="s">
        <v>78</v>
      </c>
      <c r="W17" s="38" t="str">
        <f>IF(SUM(O17,S17)=0,"",SUM(O17,S17))</f>
        <v/>
      </c>
      <c r="X17" s="39" t="s">
        <v>79</v>
      </c>
      <c r="Y17" s="114"/>
    </row>
    <row r="18" spans="2:27" ht="25.5">
      <c r="B18" s="246"/>
      <c r="C18" s="247"/>
      <c r="D18" s="247"/>
      <c r="E18" s="247"/>
      <c r="F18" s="247"/>
      <c r="G18" s="247"/>
      <c r="H18" s="248"/>
      <c r="I18" s="167" t="s">
        <v>85</v>
      </c>
      <c r="J18" s="168"/>
      <c r="K18" s="168"/>
      <c r="L18" s="14" t="s">
        <v>83</v>
      </c>
      <c r="M18" s="40"/>
      <c r="N18" s="41" t="s">
        <v>78</v>
      </c>
      <c r="O18" s="80"/>
      <c r="P18" s="42" t="s">
        <v>79</v>
      </c>
      <c r="Q18" s="40"/>
      <c r="R18" s="41" t="s">
        <v>78</v>
      </c>
      <c r="S18" s="106"/>
      <c r="T18" s="42" t="s">
        <v>79</v>
      </c>
      <c r="U18" s="43" t="str">
        <f t="shared" si="0"/>
        <v/>
      </c>
      <c r="V18" s="44" t="s">
        <v>78</v>
      </c>
      <c r="W18" s="45" t="str">
        <f>IF(SUM(O18,S18)=0,"",SUM(O18,S18))</f>
        <v/>
      </c>
      <c r="X18" s="46" t="s">
        <v>79</v>
      </c>
      <c r="Y18" s="114"/>
    </row>
    <row r="19" spans="2:27" ht="25.5">
      <c r="B19" s="246"/>
      <c r="C19" s="247"/>
      <c r="D19" s="247"/>
      <c r="E19" s="247"/>
      <c r="F19" s="247"/>
      <c r="G19" s="247"/>
      <c r="H19" s="248"/>
      <c r="I19" s="167" t="s">
        <v>86</v>
      </c>
      <c r="J19" s="168"/>
      <c r="K19" s="168"/>
      <c r="L19" s="14" t="s">
        <v>83</v>
      </c>
      <c r="M19" s="47"/>
      <c r="N19" s="48" t="s">
        <v>78</v>
      </c>
      <c r="O19" s="80"/>
      <c r="P19" s="49" t="s">
        <v>79</v>
      </c>
      <c r="Q19" s="47"/>
      <c r="R19" s="48" t="s">
        <v>78</v>
      </c>
      <c r="S19" s="106"/>
      <c r="T19" s="49" t="s">
        <v>79</v>
      </c>
      <c r="U19" s="50" t="str">
        <f t="shared" si="0"/>
        <v/>
      </c>
      <c r="V19" s="51" t="s">
        <v>78</v>
      </c>
      <c r="W19" s="45" t="str">
        <f>IF(SUM(O19,S19)=0,"",SUM(O19,S19))</f>
        <v/>
      </c>
      <c r="X19" s="52" t="s">
        <v>79</v>
      </c>
      <c r="Y19" s="114"/>
    </row>
    <row r="20" spans="2:27" ht="25.5">
      <c r="B20" s="246"/>
      <c r="C20" s="247"/>
      <c r="D20" s="247"/>
      <c r="E20" s="247"/>
      <c r="F20" s="247"/>
      <c r="G20" s="247"/>
      <c r="H20" s="248"/>
      <c r="I20" s="167" t="s">
        <v>87</v>
      </c>
      <c r="J20" s="168"/>
      <c r="K20" s="168"/>
      <c r="L20" s="14" t="s">
        <v>83</v>
      </c>
      <c r="M20" s="47"/>
      <c r="N20" s="53" t="s">
        <v>78</v>
      </c>
      <c r="O20" s="80"/>
      <c r="P20" s="42" t="s">
        <v>79</v>
      </c>
      <c r="Q20" s="47"/>
      <c r="R20" s="53" t="s">
        <v>78</v>
      </c>
      <c r="S20" s="106"/>
      <c r="T20" s="42" t="s">
        <v>79</v>
      </c>
      <c r="U20" s="54" t="str">
        <f t="shared" si="0"/>
        <v/>
      </c>
      <c r="V20" s="55" t="s">
        <v>78</v>
      </c>
      <c r="W20" s="45" t="str">
        <f>IF(SUM(O20,S20)=0,"",SUM(O20,S20))</f>
        <v/>
      </c>
      <c r="X20" s="46" t="s">
        <v>79</v>
      </c>
      <c r="Y20" s="114"/>
    </row>
    <row r="21" spans="2:27" ht="25.5">
      <c r="B21" s="246"/>
      <c r="C21" s="247"/>
      <c r="D21" s="247"/>
      <c r="E21" s="247"/>
      <c r="F21" s="247"/>
      <c r="G21" s="247"/>
      <c r="H21" s="248"/>
      <c r="I21" s="167" t="s">
        <v>88</v>
      </c>
      <c r="J21" s="168"/>
      <c r="K21" s="168"/>
      <c r="L21" s="14" t="s">
        <v>83</v>
      </c>
      <c r="M21" s="47"/>
      <c r="N21" s="41" t="s">
        <v>78</v>
      </c>
      <c r="O21" s="80"/>
      <c r="P21" s="42" t="s">
        <v>79</v>
      </c>
      <c r="Q21" s="47"/>
      <c r="R21" s="41" t="s">
        <v>78</v>
      </c>
      <c r="S21" s="106"/>
      <c r="T21" s="42" t="s">
        <v>79</v>
      </c>
      <c r="U21" s="50" t="str">
        <f t="shared" si="0"/>
        <v/>
      </c>
      <c r="V21" s="44" t="s">
        <v>78</v>
      </c>
      <c r="W21" s="56" t="str">
        <f>IF(SUM(O21,S21)=0,"",SUM(O21,S21))</f>
        <v/>
      </c>
      <c r="X21" s="46" t="s">
        <v>79</v>
      </c>
      <c r="Y21" s="114"/>
    </row>
    <row r="22" spans="2:27" ht="25.5">
      <c r="B22" s="246"/>
      <c r="C22" s="247"/>
      <c r="D22" s="247"/>
      <c r="E22" s="247"/>
      <c r="F22" s="247"/>
      <c r="G22" s="247"/>
      <c r="H22" s="248"/>
      <c r="I22" s="167" t="s">
        <v>89</v>
      </c>
      <c r="J22" s="168"/>
      <c r="K22" s="168"/>
      <c r="L22" s="14" t="s">
        <v>83</v>
      </c>
      <c r="M22" s="173"/>
      <c r="N22" s="174"/>
      <c r="O22" s="174"/>
      <c r="P22" s="57" t="s">
        <v>80</v>
      </c>
      <c r="Q22" s="173"/>
      <c r="R22" s="174"/>
      <c r="S22" s="174"/>
      <c r="T22" s="57" t="s">
        <v>80</v>
      </c>
      <c r="U22" s="180" t="str">
        <f t="shared" si="0"/>
        <v/>
      </c>
      <c r="V22" s="181"/>
      <c r="W22" s="181"/>
      <c r="X22" s="57" t="s">
        <v>80</v>
      </c>
      <c r="Y22" s="114"/>
    </row>
    <row r="23" spans="2:27" ht="25.5">
      <c r="B23" s="249"/>
      <c r="C23" s="250"/>
      <c r="D23" s="250"/>
      <c r="E23" s="250"/>
      <c r="F23" s="250"/>
      <c r="G23" s="250"/>
      <c r="H23" s="251"/>
      <c r="I23" s="169" t="s">
        <v>90</v>
      </c>
      <c r="J23" s="170"/>
      <c r="K23" s="170"/>
      <c r="L23" s="108" t="s">
        <v>83</v>
      </c>
      <c r="M23" s="58" t="str">
        <f>IF(SUM(M17:M21,M22)=0,"",SUM(M17:M21,M22))</f>
        <v/>
      </c>
      <c r="N23" s="59" t="s">
        <v>78</v>
      </c>
      <c r="O23" s="60" t="str">
        <f>IF(SUM(O17:O21)=0,"",SUM(O17:O21))</f>
        <v/>
      </c>
      <c r="P23" s="61" t="s">
        <v>79</v>
      </c>
      <c r="Q23" s="58" t="str">
        <f>IF(SUM(Q17:Q21,Q22)=0,"",SUM(Q17:Q21,Q22))</f>
        <v/>
      </c>
      <c r="R23" s="59" t="s">
        <v>78</v>
      </c>
      <c r="S23" s="60" t="str">
        <f>IF(SUM(S17:S21)=0,"",SUM(S17:S21))</f>
        <v/>
      </c>
      <c r="T23" s="61" t="s">
        <v>79</v>
      </c>
      <c r="U23" s="62" t="str">
        <f>IF(SUM(U17:U21,U22)=0,"",SUM(U17:U21,U22))</f>
        <v/>
      </c>
      <c r="V23" s="63" t="s">
        <v>78</v>
      </c>
      <c r="W23" s="64" t="str">
        <f>IF(SUM(W17:W21)=0,"",SUM(W17:W21))</f>
        <v/>
      </c>
      <c r="X23" s="65" t="s">
        <v>79</v>
      </c>
      <c r="Y23" s="114"/>
    </row>
    <row r="24" spans="2:27" ht="25.5">
      <c r="B24" s="132" t="s">
        <v>59</v>
      </c>
      <c r="C24" s="133"/>
      <c r="D24" s="133"/>
      <c r="E24" s="133"/>
      <c r="F24" s="133"/>
      <c r="G24" s="133"/>
      <c r="H24" s="134"/>
      <c r="I24" s="138" t="s">
        <v>60</v>
      </c>
      <c r="J24" s="138"/>
      <c r="K24" s="138"/>
      <c r="L24" s="139"/>
      <c r="M24" s="157"/>
      <c r="N24" s="177"/>
      <c r="O24" s="177"/>
      <c r="P24" s="66" t="s">
        <v>76</v>
      </c>
      <c r="Q24" s="157"/>
      <c r="R24" s="177"/>
      <c r="S24" s="177"/>
      <c r="T24" s="66" t="s">
        <v>76</v>
      </c>
      <c r="U24" s="180" t="str">
        <f>IF(SUM(M24,Q24)=0,"",SUM(M24,Q24))</f>
        <v/>
      </c>
      <c r="V24" s="181"/>
      <c r="W24" s="181"/>
      <c r="X24" s="67" t="s">
        <v>76</v>
      </c>
      <c r="Y24" s="114"/>
    </row>
    <row r="25" spans="2:27" ht="25.5">
      <c r="B25" s="135"/>
      <c r="C25" s="136"/>
      <c r="D25" s="136"/>
      <c r="E25" s="136"/>
      <c r="F25" s="136"/>
      <c r="G25" s="136"/>
      <c r="H25" s="137"/>
      <c r="I25" s="140" t="s">
        <v>61</v>
      </c>
      <c r="J25" s="141"/>
      <c r="K25" s="141"/>
      <c r="L25" s="142"/>
      <c r="M25" s="175"/>
      <c r="N25" s="176"/>
      <c r="O25" s="176"/>
      <c r="P25" s="218"/>
      <c r="Q25" s="175"/>
      <c r="R25" s="176"/>
      <c r="S25" s="176"/>
      <c r="T25" s="218"/>
      <c r="U25" s="258"/>
      <c r="V25" s="259"/>
      <c r="W25" s="259"/>
      <c r="X25" s="260"/>
      <c r="Y25" s="114"/>
      <c r="AA25" s="28"/>
    </row>
    <row r="26" spans="2:27" ht="25.5">
      <c r="B26" s="123"/>
      <c r="C26" s="124"/>
      <c r="D26" s="124"/>
      <c r="E26" s="124"/>
      <c r="F26" s="124"/>
      <c r="G26" s="124"/>
      <c r="H26" s="125"/>
      <c r="I26" s="205" t="s">
        <v>54</v>
      </c>
      <c r="J26" s="89" t="s">
        <v>116</v>
      </c>
      <c r="K26" s="149" t="s">
        <v>117</v>
      </c>
      <c r="L26" s="150"/>
      <c r="M26" s="208"/>
      <c r="N26" s="209"/>
      <c r="O26" s="209"/>
      <c r="P26" s="210"/>
      <c r="Q26" s="208"/>
      <c r="R26" s="209"/>
      <c r="S26" s="209"/>
      <c r="T26" s="210"/>
      <c r="U26" s="208"/>
      <c r="V26" s="209"/>
      <c r="W26" s="209"/>
      <c r="X26" s="210"/>
      <c r="Y26" s="114"/>
    </row>
    <row r="27" spans="2:27" ht="25.5">
      <c r="B27" s="126"/>
      <c r="C27" s="127"/>
      <c r="D27" s="127"/>
      <c r="E27" s="127"/>
      <c r="F27" s="127"/>
      <c r="G27" s="127"/>
      <c r="H27" s="128"/>
      <c r="I27" s="206"/>
      <c r="J27" s="90" t="s">
        <v>119</v>
      </c>
      <c r="K27" s="143" t="s">
        <v>111</v>
      </c>
      <c r="L27" s="144"/>
      <c r="M27" s="178"/>
      <c r="N27" s="179"/>
      <c r="O27" s="179"/>
      <c r="P27" s="88" t="s">
        <v>77</v>
      </c>
      <c r="Q27" s="178"/>
      <c r="R27" s="179"/>
      <c r="S27" s="179"/>
      <c r="T27" s="88" t="s">
        <v>77</v>
      </c>
      <c r="U27" s="182" t="str">
        <f t="shared" ref="U27:U33" si="1">IF(SUM(M27,Q27)=0,"",SUM(M27,Q27))</f>
        <v/>
      </c>
      <c r="V27" s="183"/>
      <c r="W27" s="183"/>
      <c r="X27" s="69" t="s">
        <v>77</v>
      </c>
      <c r="Y27" s="114"/>
    </row>
    <row r="28" spans="2:27" ht="25.5">
      <c r="B28" s="126"/>
      <c r="C28" s="127"/>
      <c r="D28" s="127"/>
      <c r="E28" s="127"/>
      <c r="F28" s="127"/>
      <c r="G28" s="127"/>
      <c r="H28" s="128"/>
      <c r="I28" s="206"/>
      <c r="J28" s="91" t="s">
        <v>121</v>
      </c>
      <c r="K28" s="145" t="s">
        <v>112</v>
      </c>
      <c r="L28" s="146"/>
      <c r="M28" s="173"/>
      <c r="N28" s="174"/>
      <c r="O28" s="174"/>
      <c r="P28" s="70" t="s">
        <v>77</v>
      </c>
      <c r="Q28" s="173"/>
      <c r="R28" s="174"/>
      <c r="S28" s="174"/>
      <c r="T28" s="57" t="s">
        <v>77</v>
      </c>
      <c r="U28" s="180" t="str">
        <f t="shared" si="1"/>
        <v/>
      </c>
      <c r="V28" s="181"/>
      <c r="W28" s="181"/>
      <c r="X28" s="70" t="s">
        <v>77</v>
      </c>
      <c r="Y28" s="114"/>
    </row>
    <row r="29" spans="2:27" ht="25.5">
      <c r="B29" s="126"/>
      <c r="C29" s="127"/>
      <c r="D29" s="127"/>
      <c r="E29" s="127"/>
      <c r="F29" s="127"/>
      <c r="G29" s="127"/>
      <c r="H29" s="128"/>
      <c r="I29" s="206"/>
      <c r="J29" s="91" t="s">
        <v>123</v>
      </c>
      <c r="K29" s="145" t="s">
        <v>112</v>
      </c>
      <c r="L29" s="146"/>
      <c r="M29" s="173"/>
      <c r="N29" s="174"/>
      <c r="O29" s="174"/>
      <c r="P29" s="70" t="s">
        <v>77</v>
      </c>
      <c r="Q29" s="173"/>
      <c r="R29" s="174"/>
      <c r="S29" s="174"/>
      <c r="T29" s="57" t="s">
        <v>77</v>
      </c>
      <c r="U29" s="180" t="str">
        <f t="shared" si="1"/>
        <v/>
      </c>
      <c r="V29" s="181"/>
      <c r="W29" s="181"/>
      <c r="X29" s="70" t="s">
        <v>77</v>
      </c>
      <c r="Y29" s="114"/>
    </row>
    <row r="30" spans="2:27" ht="25.5">
      <c r="B30" s="126"/>
      <c r="C30" s="127"/>
      <c r="D30" s="127"/>
      <c r="E30" s="127"/>
      <c r="F30" s="127"/>
      <c r="G30" s="127"/>
      <c r="H30" s="128"/>
      <c r="I30" s="206"/>
      <c r="J30" s="91" t="s">
        <v>125</v>
      </c>
      <c r="K30" s="145" t="s">
        <v>113</v>
      </c>
      <c r="L30" s="146"/>
      <c r="M30" s="173"/>
      <c r="N30" s="174"/>
      <c r="O30" s="174"/>
      <c r="P30" s="70" t="s">
        <v>77</v>
      </c>
      <c r="Q30" s="173"/>
      <c r="R30" s="174"/>
      <c r="S30" s="174"/>
      <c r="T30" s="57" t="s">
        <v>77</v>
      </c>
      <c r="U30" s="180" t="str">
        <f t="shared" si="1"/>
        <v/>
      </c>
      <c r="V30" s="181"/>
      <c r="W30" s="181"/>
      <c r="X30" s="70" t="s">
        <v>77</v>
      </c>
      <c r="Y30" s="114"/>
    </row>
    <row r="31" spans="2:27" ht="25.5">
      <c r="B31" s="126"/>
      <c r="C31" s="127"/>
      <c r="D31" s="127"/>
      <c r="E31" s="127"/>
      <c r="F31" s="127"/>
      <c r="G31" s="127"/>
      <c r="H31" s="128"/>
      <c r="I31" s="206"/>
      <c r="J31" s="90" t="s">
        <v>127</v>
      </c>
      <c r="K31" s="147" t="s">
        <v>114</v>
      </c>
      <c r="L31" s="148"/>
      <c r="M31" s="173"/>
      <c r="N31" s="174"/>
      <c r="O31" s="174"/>
      <c r="P31" s="70" t="s">
        <v>77</v>
      </c>
      <c r="Q31" s="173"/>
      <c r="R31" s="174"/>
      <c r="S31" s="174"/>
      <c r="T31" s="57" t="s">
        <v>77</v>
      </c>
      <c r="U31" s="180" t="str">
        <f t="shared" si="1"/>
        <v/>
      </c>
      <c r="V31" s="181"/>
      <c r="W31" s="181"/>
      <c r="X31" s="70" t="s">
        <v>77</v>
      </c>
      <c r="Y31" s="114"/>
    </row>
    <row r="32" spans="2:27" ht="27">
      <c r="B32" s="126"/>
      <c r="C32" s="127"/>
      <c r="D32" s="127"/>
      <c r="E32" s="127"/>
      <c r="F32" s="127"/>
      <c r="G32" s="127"/>
      <c r="H32" s="128"/>
      <c r="I32" s="206"/>
      <c r="J32" s="92" t="s">
        <v>128</v>
      </c>
      <c r="K32" s="147" t="s">
        <v>118</v>
      </c>
      <c r="L32" s="148"/>
      <c r="M32" s="173"/>
      <c r="N32" s="174"/>
      <c r="O32" s="174"/>
      <c r="P32" s="70" t="s">
        <v>77</v>
      </c>
      <c r="Q32" s="173"/>
      <c r="R32" s="174"/>
      <c r="S32" s="174"/>
      <c r="T32" s="57" t="s">
        <v>77</v>
      </c>
      <c r="U32" s="180" t="str">
        <f t="shared" si="1"/>
        <v/>
      </c>
      <c r="V32" s="181"/>
      <c r="W32" s="181"/>
      <c r="X32" s="70" t="s">
        <v>77</v>
      </c>
      <c r="Y32" s="114"/>
    </row>
    <row r="33" spans="2:25" ht="25.5">
      <c r="B33" s="129"/>
      <c r="C33" s="130"/>
      <c r="D33" s="130"/>
      <c r="E33" s="130"/>
      <c r="F33" s="130"/>
      <c r="G33" s="130"/>
      <c r="H33" s="131"/>
      <c r="I33" s="207"/>
      <c r="J33" s="75" t="s">
        <v>129</v>
      </c>
      <c r="K33" s="163" t="s">
        <v>115</v>
      </c>
      <c r="L33" s="164"/>
      <c r="M33" s="175"/>
      <c r="N33" s="176"/>
      <c r="O33" s="176"/>
      <c r="P33" s="68" t="s">
        <v>77</v>
      </c>
      <c r="Q33" s="175"/>
      <c r="R33" s="176"/>
      <c r="S33" s="176"/>
      <c r="T33" s="71" t="s">
        <v>77</v>
      </c>
      <c r="U33" s="187" t="str">
        <f t="shared" si="1"/>
        <v/>
      </c>
      <c r="V33" s="188"/>
      <c r="W33" s="188"/>
      <c r="X33" s="68" t="s">
        <v>77</v>
      </c>
      <c r="Y33" s="114"/>
    </row>
    <row r="34" spans="2:25" ht="13.5">
      <c r="Y34" s="115"/>
    </row>
    <row r="35" spans="2:25">
      <c r="B35" s="2" t="s">
        <v>4</v>
      </c>
      <c r="C35" s="2"/>
      <c r="D35" s="2"/>
      <c r="E35" s="2"/>
      <c r="F35" s="2"/>
      <c r="G35" s="2"/>
      <c r="H35" s="2"/>
      <c r="I35" s="2"/>
      <c r="J35" s="2"/>
      <c r="K35" s="2"/>
      <c r="L35" s="2"/>
    </row>
    <row r="36" spans="2:25">
      <c r="B36" s="123"/>
      <c r="C36" s="124"/>
      <c r="D36" s="124"/>
      <c r="E36" s="124"/>
      <c r="F36" s="124"/>
      <c r="G36" s="124"/>
      <c r="H36" s="124"/>
      <c r="I36" s="124"/>
      <c r="J36" s="124"/>
      <c r="K36" s="124"/>
      <c r="L36" s="125"/>
      <c r="M36" s="153" t="s">
        <v>13</v>
      </c>
      <c r="N36" s="154"/>
      <c r="O36" s="154"/>
      <c r="P36" s="154"/>
      <c r="Q36" s="154"/>
      <c r="R36" s="154"/>
      <c r="S36" s="154"/>
      <c r="T36" s="155"/>
      <c r="U36" s="196" t="s">
        <v>12</v>
      </c>
      <c r="V36" s="197"/>
      <c r="W36" s="197"/>
      <c r="X36" s="198"/>
    </row>
    <row r="37" spans="2:25">
      <c r="B37" s="126"/>
      <c r="C37" s="127"/>
      <c r="D37" s="127"/>
      <c r="E37" s="127"/>
      <c r="F37" s="127"/>
      <c r="G37" s="127"/>
      <c r="H37" s="127"/>
      <c r="I37" s="127"/>
      <c r="J37" s="127"/>
      <c r="K37" s="127"/>
      <c r="L37" s="128"/>
      <c r="M37" s="219" t="s">
        <v>14</v>
      </c>
      <c r="N37" s="220"/>
      <c r="O37" s="220"/>
      <c r="P37" s="220"/>
      <c r="Q37" s="220"/>
      <c r="R37" s="220"/>
      <c r="S37" s="220"/>
      <c r="T37" s="221"/>
      <c r="U37" s="199"/>
      <c r="V37" s="200"/>
      <c r="W37" s="200"/>
      <c r="X37" s="201"/>
    </row>
    <row r="38" spans="2:25" ht="25.5">
      <c r="B38" s="129"/>
      <c r="C38" s="130"/>
      <c r="D38" s="130"/>
      <c r="E38" s="130"/>
      <c r="F38" s="130"/>
      <c r="G38" s="130"/>
      <c r="H38" s="130"/>
      <c r="I38" s="130"/>
      <c r="J38" s="130"/>
      <c r="K38" s="130"/>
      <c r="L38" s="131"/>
      <c r="M38" s="222" t="str">
        <f>IF(M16="","",M16)</f>
        <v/>
      </c>
      <c r="N38" s="223"/>
      <c r="O38" s="223"/>
      <c r="P38" s="224"/>
      <c r="Q38" s="222" t="str">
        <f>IF(Q16="","",Q16)</f>
        <v/>
      </c>
      <c r="R38" s="223"/>
      <c r="S38" s="223"/>
      <c r="T38" s="224"/>
      <c r="U38" s="202"/>
      <c r="V38" s="203"/>
      <c r="W38" s="203"/>
      <c r="X38" s="204"/>
      <c r="Y38" s="114"/>
    </row>
    <row r="39" spans="2:25" ht="25.5">
      <c r="B39" s="172" t="s">
        <v>63</v>
      </c>
      <c r="C39" s="172"/>
      <c r="D39" s="172"/>
      <c r="E39" s="172"/>
      <c r="F39" s="172"/>
      <c r="G39" s="172"/>
      <c r="H39" s="172"/>
      <c r="I39" s="172"/>
      <c r="J39" s="172"/>
      <c r="K39" s="172"/>
      <c r="L39" s="172"/>
      <c r="M39" s="161"/>
      <c r="N39" s="161"/>
      <c r="O39" s="162"/>
      <c r="P39" s="72" t="s">
        <v>62</v>
      </c>
      <c r="Q39" s="161"/>
      <c r="R39" s="161"/>
      <c r="S39" s="162"/>
      <c r="T39" s="72" t="s">
        <v>62</v>
      </c>
      <c r="U39" s="185" t="str">
        <f>IF(SUM(M39,Q39)=0,"",SUM(M39,Q39))</f>
        <v/>
      </c>
      <c r="V39" s="185"/>
      <c r="W39" s="186"/>
      <c r="X39" s="72" t="s">
        <v>62</v>
      </c>
      <c r="Y39" s="114"/>
    </row>
    <row r="40" spans="2:25" ht="25.5">
      <c r="B40" s="121" t="s">
        <v>64</v>
      </c>
      <c r="C40" s="121"/>
      <c r="D40" s="121"/>
      <c r="E40" s="121"/>
      <c r="F40" s="121"/>
      <c r="G40" s="121"/>
      <c r="H40" s="121"/>
      <c r="I40" s="122"/>
      <c r="J40" s="211" t="s">
        <v>45</v>
      </c>
      <c r="K40" s="212"/>
      <c r="L40" s="213"/>
      <c r="M40" s="156"/>
      <c r="N40" s="156"/>
      <c r="O40" s="157"/>
      <c r="P40" s="73" t="s">
        <v>47</v>
      </c>
      <c r="Q40" s="156"/>
      <c r="R40" s="156"/>
      <c r="S40" s="157"/>
      <c r="T40" s="73" t="s">
        <v>47</v>
      </c>
      <c r="U40" s="189" t="str">
        <f>IF(SUM(M40,Q40)=0,"",SUM(M40,Q40))</f>
        <v/>
      </c>
      <c r="V40" s="189"/>
      <c r="W40" s="190"/>
      <c r="X40" s="67" t="s">
        <v>47</v>
      </c>
      <c r="Y40" s="114"/>
    </row>
    <row r="41" spans="2:25" ht="25.5">
      <c r="B41" s="121"/>
      <c r="C41" s="121"/>
      <c r="D41" s="121"/>
      <c r="E41" s="121"/>
      <c r="F41" s="121"/>
      <c r="G41" s="121"/>
      <c r="H41" s="121"/>
      <c r="I41" s="122"/>
      <c r="J41" s="214" t="s">
        <v>46</v>
      </c>
      <c r="K41" s="215"/>
      <c r="L41" s="216"/>
      <c r="M41" s="158"/>
      <c r="N41" s="158"/>
      <c r="O41" s="159"/>
      <c r="P41" s="105" t="s">
        <v>48</v>
      </c>
      <c r="Q41" s="158"/>
      <c r="R41" s="158"/>
      <c r="S41" s="159"/>
      <c r="T41" s="105" t="s">
        <v>48</v>
      </c>
      <c r="U41" s="230" t="str">
        <f>IF(SUM(M41,Q41)=0,"",SUM(M41,Q41))</f>
        <v/>
      </c>
      <c r="V41" s="230"/>
      <c r="W41" s="151"/>
      <c r="X41" s="74" t="s">
        <v>48</v>
      </c>
      <c r="Y41" s="114"/>
    </row>
    <row r="42" spans="2:25" ht="25.5">
      <c r="B42" s="135" t="s">
        <v>65</v>
      </c>
      <c r="C42" s="136"/>
      <c r="D42" s="136"/>
      <c r="E42" s="136"/>
      <c r="F42" s="136"/>
      <c r="G42" s="136"/>
      <c r="H42" s="136"/>
      <c r="I42" s="136"/>
      <c r="J42" s="136"/>
      <c r="K42" s="136"/>
      <c r="L42" s="171"/>
      <c r="M42" s="159"/>
      <c r="N42" s="160"/>
      <c r="O42" s="160"/>
      <c r="P42" s="75" t="s">
        <v>44</v>
      </c>
      <c r="Q42" s="159"/>
      <c r="R42" s="160"/>
      <c r="S42" s="160"/>
      <c r="T42" s="75" t="s">
        <v>44</v>
      </c>
      <c r="U42" s="151" t="str">
        <f>IF(SUM(M42,Q42)=0,"",SUM(M42,Q42))</f>
        <v/>
      </c>
      <c r="V42" s="152"/>
      <c r="W42" s="152"/>
      <c r="X42" s="74" t="s">
        <v>44</v>
      </c>
      <c r="Y42" s="114"/>
    </row>
    <row r="43" spans="2:25" ht="13.5">
      <c r="B43" s="2"/>
      <c r="C43" s="2"/>
      <c r="D43" s="2"/>
      <c r="E43" s="2"/>
      <c r="F43" s="2"/>
      <c r="G43" s="2"/>
      <c r="H43" s="2"/>
      <c r="I43" s="2"/>
      <c r="J43" s="2"/>
      <c r="K43" s="2"/>
      <c r="L43" s="2"/>
      <c r="M43" s="2"/>
      <c r="N43" s="11"/>
      <c r="O43" s="2"/>
      <c r="P43" s="32"/>
      <c r="Q43" s="2"/>
      <c r="R43" s="13"/>
      <c r="S43" s="2"/>
      <c r="T43" s="30"/>
      <c r="U43" s="2"/>
      <c r="V43" s="30"/>
      <c r="W43" s="2"/>
      <c r="X43" s="30"/>
      <c r="Y43" s="115"/>
    </row>
    <row r="44" spans="2:25">
      <c r="B44" s="2" t="s">
        <v>5</v>
      </c>
      <c r="C44" s="2"/>
      <c r="D44" s="2"/>
      <c r="E44" s="2"/>
      <c r="F44" s="2"/>
      <c r="G44" s="2"/>
      <c r="H44" s="2"/>
      <c r="I44" s="2"/>
      <c r="J44" s="2"/>
      <c r="K44" s="2"/>
      <c r="L44" s="2"/>
      <c r="M44" s="2"/>
      <c r="N44" s="11"/>
      <c r="O44" s="2"/>
      <c r="P44" s="32"/>
      <c r="Q44" s="2"/>
      <c r="R44" s="13"/>
      <c r="S44" s="2"/>
      <c r="T44" s="30"/>
      <c r="U44" s="2"/>
      <c r="V44" s="30"/>
      <c r="W44" s="2"/>
      <c r="X44" s="30"/>
    </row>
    <row r="45" spans="2:25">
      <c r="B45" s="123"/>
      <c r="C45" s="124"/>
      <c r="D45" s="124"/>
      <c r="E45" s="124"/>
      <c r="F45" s="124"/>
      <c r="G45" s="124"/>
      <c r="H45" s="124"/>
      <c r="I45" s="124"/>
      <c r="J45" s="124"/>
      <c r="K45" s="124"/>
      <c r="L45" s="125"/>
      <c r="M45" s="153" t="s">
        <v>13</v>
      </c>
      <c r="N45" s="154"/>
      <c r="O45" s="154"/>
      <c r="P45" s="154"/>
      <c r="Q45" s="154"/>
      <c r="R45" s="154"/>
      <c r="S45" s="154"/>
      <c r="T45" s="155"/>
      <c r="U45" s="196" t="s">
        <v>12</v>
      </c>
      <c r="V45" s="197"/>
      <c r="W45" s="197"/>
      <c r="X45" s="198"/>
    </row>
    <row r="46" spans="2:25">
      <c r="B46" s="126"/>
      <c r="C46" s="127"/>
      <c r="D46" s="127"/>
      <c r="E46" s="127"/>
      <c r="F46" s="127"/>
      <c r="G46" s="127"/>
      <c r="H46" s="127"/>
      <c r="I46" s="127"/>
      <c r="J46" s="127"/>
      <c r="K46" s="127"/>
      <c r="L46" s="128"/>
      <c r="M46" s="219" t="s">
        <v>14</v>
      </c>
      <c r="N46" s="220"/>
      <c r="O46" s="220"/>
      <c r="P46" s="220"/>
      <c r="Q46" s="220"/>
      <c r="R46" s="220"/>
      <c r="S46" s="220"/>
      <c r="T46" s="221"/>
      <c r="U46" s="199"/>
      <c r="V46" s="200"/>
      <c r="W46" s="200"/>
      <c r="X46" s="201"/>
    </row>
    <row r="47" spans="2:25" ht="25.5">
      <c r="B47" s="129"/>
      <c r="C47" s="130"/>
      <c r="D47" s="130"/>
      <c r="E47" s="130"/>
      <c r="F47" s="130"/>
      <c r="G47" s="130"/>
      <c r="H47" s="130"/>
      <c r="I47" s="130"/>
      <c r="J47" s="130"/>
      <c r="K47" s="130"/>
      <c r="L47" s="131"/>
      <c r="M47" s="222" t="str">
        <f>IF(M16="","",M16)</f>
        <v/>
      </c>
      <c r="N47" s="223"/>
      <c r="O47" s="223"/>
      <c r="P47" s="224"/>
      <c r="Q47" s="222" t="str">
        <f>IF(Q16="","",Q16)</f>
        <v/>
      </c>
      <c r="R47" s="223"/>
      <c r="S47" s="223"/>
      <c r="T47" s="224"/>
      <c r="U47" s="202"/>
      <c r="V47" s="203"/>
      <c r="W47" s="203"/>
      <c r="X47" s="204"/>
      <c r="Y47" s="114"/>
    </row>
    <row r="48" spans="2:25" ht="25.5">
      <c r="B48" s="118" t="s">
        <v>66</v>
      </c>
      <c r="C48" s="119"/>
      <c r="D48" s="119"/>
      <c r="E48" s="119"/>
      <c r="F48" s="119"/>
      <c r="G48" s="119"/>
      <c r="H48" s="119"/>
      <c r="I48" s="119"/>
      <c r="J48" s="119"/>
      <c r="K48" s="119"/>
      <c r="L48" s="120"/>
      <c r="M48" s="162"/>
      <c r="N48" s="184"/>
      <c r="O48" s="184"/>
      <c r="P48" s="72" t="s">
        <v>81</v>
      </c>
      <c r="Q48" s="162"/>
      <c r="R48" s="184"/>
      <c r="S48" s="184"/>
      <c r="T48" s="72" t="s">
        <v>81</v>
      </c>
      <c r="U48" s="185" t="str">
        <f>IF(SUM(M48,Q48)=0,"",SUM(M48,Q48))</f>
        <v/>
      </c>
      <c r="V48" s="185"/>
      <c r="W48" s="186"/>
      <c r="X48" s="72" t="s">
        <v>81</v>
      </c>
      <c r="Y48" s="114"/>
    </row>
    <row r="49" spans="2:25" ht="25.5">
      <c r="B49" s="118" t="s">
        <v>67</v>
      </c>
      <c r="C49" s="119"/>
      <c r="D49" s="119"/>
      <c r="E49" s="119"/>
      <c r="F49" s="119"/>
      <c r="G49" s="119"/>
      <c r="H49" s="119"/>
      <c r="I49" s="119"/>
      <c r="J49" s="119"/>
      <c r="K49" s="119"/>
      <c r="L49" s="120"/>
      <c r="M49" s="162"/>
      <c r="N49" s="184"/>
      <c r="O49" s="184"/>
      <c r="P49" s="72" t="s">
        <v>81</v>
      </c>
      <c r="Q49" s="162"/>
      <c r="R49" s="184"/>
      <c r="S49" s="184"/>
      <c r="T49" s="72" t="s">
        <v>81</v>
      </c>
      <c r="U49" s="185" t="str">
        <f>IF(SUM(M49,Q49)=0,"",SUM(M49,Q49))</f>
        <v/>
      </c>
      <c r="V49" s="185"/>
      <c r="W49" s="186"/>
      <c r="X49" s="72" t="s">
        <v>81</v>
      </c>
      <c r="Y49" s="114"/>
    </row>
    <row r="50" spans="2:25" ht="25.5">
      <c r="B50" s="118" t="s">
        <v>68</v>
      </c>
      <c r="C50" s="119"/>
      <c r="D50" s="119"/>
      <c r="E50" s="119"/>
      <c r="F50" s="119"/>
      <c r="G50" s="119"/>
      <c r="H50" s="119"/>
      <c r="I50" s="119"/>
      <c r="J50" s="119"/>
      <c r="K50" s="119"/>
      <c r="L50" s="120"/>
      <c r="M50" s="162"/>
      <c r="N50" s="184"/>
      <c r="O50" s="184"/>
      <c r="P50" s="72" t="s">
        <v>82</v>
      </c>
      <c r="Q50" s="162"/>
      <c r="R50" s="184"/>
      <c r="S50" s="184"/>
      <c r="T50" s="72" t="s">
        <v>82</v>
      </c>
      <c r="U50" s="185" t="str">
        <f>IF(SUM(M50,Q50)=0,"",SUM(M50,Q50))</f>
        <v/>
      </c>
      <c r="V50" s="185"/>
      <c r="W50" s="186"/>
      <c r="X50" s="72" t="s">
        <v>82</v>
      </c>
      <c r="Y50" s="114"/>
    </row>
    <row r="51" spans="2:25" ht="25.5">
      <c r="B51" s="118" t="s">
        <v>69</v>
      </c>
      <c r="C51" s="119"/>
      <c r="D51" s="119"/>
      <c r="E51" s="119"/>
      <c r="F51" s="119"/>
      <c r="G51" s="119"/>
      <c r="H51" s="119"/>
      <c r="I51" s="119"/>
      <c r="J51" s="119"/>
      <c r="K51" s="119"/>
      <c r="L51" s="120"/>
      <c r="M51" s="162"/>
      <c r="N51" s="184"/>
      <c r="O51" s="184"/>
      <c r="P51" s="75" t="s">
        <v>82</v>
      </c>
      <c r="Q51" s="162"/>
      <c r="R51" s="184"/>
      <c r="S51" s="184"/>
      <c r="T51" s="75" t="s">
        <v>82</v>
      </c>
      <c r="U51" s="185" t="str">
        <f>IF(SUM(M51,Q51)=0,"",SUM(M51,Q51))</f>
        <v/>
      </c>
      <c r="V51" s="185"/>
      <c r="W51" s="186"/>
      <c r="X51" s="105" t="s">
        <v>82</v>
      </c>
      <c r="Y51" s="114"/>
    </row>
    <row r="52" spans="2:25" ht="14.25">
      <c r="B52" s="3" t="s">
        <v>6</v>
      </c>
      <c r="Y52" s="112"/>
    </row>
    <row r="53" spans="2:25" ht="13.5">
      <c r="B53" s="6" t="s">
        <v>94</v>
      </c>
      <c r="C53" s="191" t="s">
        <v>102</v>
      </c>
      <c r="D53" s="191"/>
      <c r="E53" s="191"/>
      <c r="F53" s="191"/>
      <c r="G53" s="191"/>
      <c r="H53" s="191"/>
      <c r="I53" s="191"/>
      <c r="J53" s="191"/>
      <c r="K53" s="191"/>
      <c r="L53" s="191"/>
      <c r="M53" s="191"/>
      <c r="N53" s="191"/>
      <c r="O53" s="191"/>
      <c r="P53" s="191"/>
      <c r="Q53" s="191"/>
      <c r="R53" s="191"/>
      <c r="S53" s="191"/>
      <c r="T53" s="191"/>
      <c r="U53" s="191"/>
      <c r="V53" s="191"/>
      <c r="W53" s="191"/>
      <c r="X53" s="191"/>
      <c r="Y53" s="76"/>
    </row>
    <row r="54" spans="2:25" s="4" customFormat="1" ht="24">
      <c r="B54" s="7" t="s">
        <v>95</v>
      </c>
      <c r="C54" s="191" t="s">
        <v>103</v>
      </c>
      <c r="D54" s="191"/>
      <c r="E54" s="191"/>
      <c r="F54" s="191"/>
      <c r="G54" s="191"/>
      <c r="H54" s="191"/>
      <c r="I54" s="191"/>
      <c r="J54" s="191"/>
      <c r="K54" s="191"/>
      <c r="L54" s="191"/>
      <c r="M54" s="191"/>
      <c r="N54" s="191"/>
      <c r="O54" s="191"/>
      <c r="P54" s="191"/>
      <c r="Q54" s="191"/>
      <c r="R54" s="191"/>
      <c r="S54" s="191"/>
      <c r="T54" s="191"/>
      <c r="U54" s="191"/>
      <c r="V54" s="191"/>
      <c r="W54" s="191"/>
      <c r="X54" s="191"/>
      <c r="Y54" s="77" t="s">
        <v>15</v>
      </c>
    </row>
    <row r="55" spans="2:25" ht="13.5">
      <c r="B55" s="7" t="s">
        <v>96</v>
      </c>
      <c r="C55" s="191" t="s">
        <v>104</v>
      </c>
      <c r="D55" s="191"/>
      <c r="E55" s="191"/>
      <c r="F55" s="191"/>
      <c r="G55" s="191"/>
      <c r="H55" s="191"/>
      <c r="I55" s="191"/>
      <c r="J55" s="191"/>
      <c r="K55" s="191"/>
      <c r="L55" s="191"/>
      <c r="M55" s="191"/>
      <c r="N55" s="191"/>
      <c r="O55" s="191"/>
      <c r="P55" s="191"/>
      <c r="Q55" s="191"/>
      <c r="R55" s="191"/>
      <c r="S55" s="191"/>
      <c r="T55" s="191"/>
      <c r="U55" s="191"/>
      <c r="V55" s="191"/>
      <c r="W55" s="191"/>
      <c r="X55" s="191"/>
      <c r="Y55" s="77"/>
    </row>
    <row r="56" spans="2:25" ht="13.5">
      <c r="B56" s="7" t="s">
        <v>97</v>
      </c>
      <c r="C56" s="191" t="s">
        <v>105</v>
      </c>
      <c r="D56" s="191"/>
      <c r="E56" s="191"/>
      <c r="F56" s="191"/>
      <c r="G56" s="191"/>
      <c r="H56" s="191"/>
      <c r="I56" s="191"/>
      <c r="J56" s="191"/>
      <c r="K56" s="191"/>
      <c r="L56" s="191"/>
      <c r="M56" s="191"/>
      <c r="N56" s="191"/>
      <c r="O56" s="191"/>
      <c r="P56" s="191"/>
      <c r="Q56" s="191"/>
      <c r="R56" s="191"/>
      <c r="S56" s="191"/>
      <c r="T56" s="191"/>
      <c r="U56" s="191"/>
      <c r="V56" s="191"/>
      <c r="W56" s="191"/>
      <c r="X56" s="191"/>
      <c r="Y56" s="76"/>
    </row>
    <row r="57" spans="2:25" ht="13.5">
      <c r="B57" s="7" t="s">
        <v>98</v>
      </c>
      <c r="C57" s="191" t="s">
        <v>106</v>
      </c>
      <c r="D57" s="191"/>
      <c r="E57" s="191"/>
      <c r="F57" s="191"/>
      <c r="G57" s="191"/>
      <c r="H57" s="191"/>
      <c r="I57" s="191"/>
      <c r="J57" s="191"/>
      <c r="K57" s="191"/>
      <c r="L57" s="191"/>
      <c r="M57" s="191"/>
      <c r="N57" s="191"/>
      <c r="O57" s="191"/>
      <c r="P57" s="191"/>
      <c r="Q57" s="191"/>
      <c r="R57" s="191"/>
      <c r="S57" s="191"/>
      <c r="T57" s="191"/>
      <c r="U57" s="191"/>
      <c r="V57" s="191"/>
      <c r="W57" s="191"/>
      <c r="X57" s="191" t="s">
        <v>15</v>
      </c>
      <c r="Y57" s="77"/>
    </row>
    <row r="58" spans="2:25" ht="13.5">
      <c r="B58" s="7" t="s">
        <v>99</v>
      </c>
      <c r="C58" s="191" t="s">
        <v>107</v>
      </c>
      <c r="D58" s="191"/>
      <c r="E58" s="191"/>
      <c r="F58" s="191"/>
      <c r="G58" s="191"/>
      <c r="H58" s="191"/>
      <c r="I58" s="191"/>
      <c r="J58" s="191"/>
      <c r="K58" s="191"/>
      <c r="L58" s="191"/>
      <c r="M58" s="191"/>
      <c r="N58" s="191"/>
      <c r="O58" s="191"/>
      <c r="P58" s="191"/>
      <c r="Q58" s="191"/>
      <c r="R58" s="191"/>
      <c r="S58" s="191"/>
      <c r="T58" s="191"/>
      <c r="U58" s="191"/>
      <c r="V58" s="191"/>
      <c r="W58" s="191"/>
      <c r="X58" s="191" t="s">
        <v>15</v>
      </c>
      <c r="Y58" s="77"/>
    </row>
    <row r="59" spans="2:25" ht="13.5">
      <c r="B59" s="7" t="s">
        <v>100</v>
      </c>
      <c r="C59" s="191" t="s">
        <v>108</v>
      </c>
      <c r="D59" s="191"/>
      <c r="E59" s="191"/>
      <c r="F59" s="191"/>
      <c r="G59" s="191"/>
      <c r="H59" s="191"/>
      <c r="I59" s="191"/>
      <c r="J59" s="191"/>
      <c r="K59" s="191"/>
      <c r="L59" s="191"/>
      <c r="M59" s="191"/>
      <c r="N59" s="191"/>
      <c r="O59" s="191"/>
      <c r="P59" s="191"/>
      <c r="Q59" s="191"/>
      <c r="R59" s="191"/>
      <c r="S59" s="191"/>
      <c r="T59" s="191"/>
      <c r="U59" s="191"/>
      <c r="V59" s="191"/>
      <c r="W59" s="191"/>
      <c r="X59" s="191"/>
      <c r="Y59" s="76"/>
    </row>
    <row r="60" spans="2:25" ht="13.5">
      <c r="B60" s="7" t="s">
        <v>101</v>
      </c>
      <c r="C60" s="191" t="s">
        <v>109</v>
      </c>
      <c r="D60" s="191"/>
      <c r="E60" s="191"/>
      <c r="F60" s="191"/>
      <c r="G60" s="191"/>
      <c r="H60" s="191"/>
      <c r="I60" s="191"/>
      <c r="J60" s="191"/>
      <c r="K60" s="191"/>
      <c r="L60" s="191"/>
      <c r="M60" s="191"/>
      <c r="N60" s="191"/>
      <c r="O60" s="191"/>
      <c r="P60" s="191"/>
      <c r="Q60" s="191"/>
      <c r="R60" s="191"/>
      <c r="S60" s="191"/>
      <c r="T60" s="191"/>
      <c r="U60" s="191"/>
      <c r="V60" s="191"/>
      <c r="W60" s="191"/>
      <c r="X60" s="191"/>
      <c r="Y60" s="76"/>
    </row>
    <row r="61" spans="2:25">
      <c r="C61" s="2"/>
      <c r="D61" s="2"/>
      <c r="E61" s="2"/>
      <c r="F61" s="2"/>
      <c r="G61" s="2"/>
      <c r="H61" s="2"/>
      <c r="I61" s="2"/>
      <c r="J61" s="2"/>
      <c r="K61" s="2"/>
      <c r="L61" s="2"/>
      <c r="M61" s="2"/>
      <c r="N61" s="11"/>
      <c r="O61" s="2"/>
      <c r="P61" s="32"/>
      <c r="Q61" s="2"/>
      <c r="R61" s="13"/>
      <c r="S61" s="2"/>
      <c r="T61" s="30"/>
      <c r="U61" s="2"/>
      <c r="V61" s="30"/>
      <c r="W61" s="2"/>
      <c r="X61" s="30"/>
    </row>
    <row r="62" spans="2:25">
      <c r="C62" s="2"/>
      <c r="D62" s="2"/>
      <c r="E62" s="2"/>
      <c r="F62" s="2"/>
      <c r="G62" s="2"/>
      <c r="H62" s="2"/>
      <c r="I62" s="2"/>
      <c r="J62" s="2"/>
      <c r="K62" s="2"/>
      <c r="L62" s="2"/>
      <c r="M62" s="2"/>
      <c r="N62" s="11"/>
      <c r="O62" s="2"/>
      <c r="P62" s="32"/>
      <c r="Q62" s="2"/>
      <c r="R62" s="13"/>
      <c r="S62" s="2"/>
      <c r="T62" s="30"/>
      <c r="U62" s="2"/>
      <c r="V62" s="30"/>
      <c r="W62" s="2"/>
      <c r="X62" s="30"/>
    </row>
    <row r="63" spans="2:25">
      <c r="C63" s="2"/>
      <c r="D63" s="2"/>
      <c r="E63" s="2"/>
      <c r="F63" s="2"/>
      <c r="G63" s="2"/>
      <c r="H63" s="2"/>
      <c r="I63" s="2"/>
      <c r="J63" s="2"/>
      <c r="K63" s="2"/>
      <c r="L63" s="2"/>
      <c r="M63" s="2"/>
      <c r="N63" s="11"/>
      <c r="O63" s="2"/>
      <c r="P63" s="32"/>
      <c r="Q63" s="2"/>
      <c r="R63" s="13"/>
      <c r="S63" s="2"/>
      <c r="T63" s="30"/>
      <c r="U63" s="2"/>
      <c r="V63" s="30"/>
      <c r="W63" s="2"/>
      <c r="X63" s="30"/>
    </row>
  </sheetData>
  <mergeCells count="133">
    <mergeCell ref="B1:C1"/>
    <mergeCell ref="D1:X1"/>
    <mergeCell ref="D2:X2"/>
    <mergeCell ref="M9:N9"/>
    <mergeCell ref="M10:N10"/>
    <mergeCell ref="M12:N12"/>
    <mergeCell ref="L11:N11"/>
    <mergeCell ref="U41:W41"/>
    <mergeCell ref="O12:X12"/>
    <mergeCell ref="B14:L16"/>
    <mergeCell ref="A3:Y3"/>
    <mergeCell ref="B7:P7"/>
    <mergeCell ref="R7:X7"/>
    <mergeCell ref="Q16:T16"/>
    <mergeCell ref="B17:H23"/>
    <mergeCell ref="B8:C8"/>
    <mergeCell ref="D5:E5"/>
    <mergeCell ref="G5:H5"/>
    <mergeCell ref="F8:G8"/>
    <mergeCell ref="U22:W22"/>
    <mergeCell ref="U39:W39"/>
    <mergeCell ref="D8:E8"/>
    <mergeCell ref="B26:H33"/>
    <mergeCell ref="U25:X25"/>
    <mergeCell ref="C58:X58"/>
    <mergeCell ref="C59:X59"/>
    <mergeCell ref="C60:X60"/>
    <mergeCell ref="U45:X47"/>
    <mergeCell ref="M14:T14"/>
    <mergeCell ref="M15:T15"/>
    <mergeCell ref="M36:T36"/>
    <mergeCell ref="M37:T37"/>
    <mergeCell ref="M46:T46"/>
    <mergeCell ref="M38:P38"/>
    <mergeCell ref="Q38:T38"/>
    <mergeCell ref="C53:X53"/>
    <mergeCell ref="C54:X54"/>
    <mergeCell ref="C55:X55"/>
    <mergeCell ref="C56:X56"/>
    <mergeCell ref="M47:P47"/>
    <mergeCell ref="Q47:T47"/>
    <mergeCell ref="B50:L50"/>
    <mergeCell ref="B51:L51"/>
    <mergeCell ref="B45:L47"/>
    <mergeCell ref="U36:X38"/>
    <mergeCell ref="Q40:S40"/>
    <mergeCell ref="Q41:S41"/>
    <mergeCell ref="Q42:S42"/>
    <mergeCell ref="U40:W40"/>
    <mergeCell ref="U29:W29"/>
    <mergeCell ref="C57:X57"/>
    <mergeCell ref="O9:X9"/>
    <mergeCell ref="O10:X10"/>
    <mergeCell ref="M16:P16"/>
    <mergeCell ref="U14:X16"/>
    <mergeCell ref="I26:I33"/>
    <mergeCell ref="M26:P26"/>
    <mergeCell ref="Q26:T26"/>
    <mergeCell ref="U26:X26"/>
    <mergeCell ref="J40:L40"/>
    <mergeCell ref="J41:L41"/>
    <mergeCell ref="C13:D13"/>
    <mergeCell ref="M25:P25"/>
    <mergeCell ref="Q25:T25"/>
    <mergeCell ref="M39:O39"/>
    <mergeCell ref="M24:O24"/>
    <mergeCell ref="O11:X11"/>
    <mergeCell ref="M22:O22"/>
    <mergeCell ref="Q22:S22"/>
    <mergeCell ref="U30:W30"/>
    <mergeCell ref="U31:W31"/>
    <mergeCell ref="U32:W32"/>
    <mergeCell ref="U33:W33"/>
    <mergeCell ref="Q29:S29"/>
    <mergeCell ref="Q30:S30"/>
    <mergeCell ref="Q31:S31"/>
    <mergeCell ref="Q32:S32"/>
    <mergeCell ref="Q33:S33"/>
    <mergeCell ref="M27:O27"/>
    <mergeCell ref="M28:O28"/>
    <mergeCell ref="M29:O29"/>
    <mergeCell ref="M30:O30"/>
    <mergeCell ref="M31:O31"/>
    <mergeCell ref="M51:O51"/>
    <mergeCell ref="Q48:S48"/>
    <mergeCell ref="Q49:S49"/>
    <mergeCell ref="Q50:S50"/>
    <mergeCell ref="Q51:S51"/>
    <mergeCell ref="U48:W48"/>
    <mergeCell ref="U49:W49"/>
    <mergeCell ref="U50:W50"/>
    <mergeCell ref="U51:W51"/>
    <mergeCell ref="M48:O48"/>
    <mergeCell ref="M49:O49"/>
    <mergeCell ref="M50:O50"/>
    <mergeCell ref="U42:W42"/>
    <mergeCell ref="M45:T45"/>
    <mergeCell ref="M40:O40"/>
    <mergeCell ref="M41:O41"/>
    <mergeCell ref="M42:O42"/>
    <mergeCell ref="Q39:S39"/>
    <mergeCell ref="K33:L33"/>
    <mergeCell ref="I17:K17"/>
    <mergeCell ref="I18:K18"/>
    <mergeCell ref="I19:K19"/>
    <mergeCell ref="I20:K20"/>
    <mergeCell ref="I21:K21"/>
    <mergeCell ref="I22:K22"/>
    <mergeCell ref="I23:K23"/>
    <mergeCell ref="B42:L42"/>
    <mergeCell ref="B39:L39"/>
    <mergeCell ref="M32:O32"/>
    <mergeCell ref="M33:O33"/>
    <mergeCell ref="Q24:S24"/>
    <mergeCell ref="Q27:S27"/>
    <mergeCell ref="Q28:S28"/>
    <mergeCell ref="U24:W24"/>
    <mergeCell ref="U27:W27"/>
    <mergeCell ref="U28:W28"/>
    <mergeCell ref="B48:L48"/>
    <mergeCell ref="B49:L49"/>
    <mergeCell ref="B40:I41"/>
    <mergeCell ref="B36:L38"/>
    <mergeCell ref="B24:H25"/>
    <mergeCell ref="I24:L24"/>
    <mergeCell ref="I25:L25"/>
    <mergeCell ref="K27:L27"/>
    <mergeCell ref="K28:L28"/>
    <mergeCell ref="K29:L29"/>
    <mergeCell ref="K30:L30"/>
    <mergeCell ref="K31:L31"/>
    <mergeCell ref="K32:L32"/>
    <mergeCell ref="K26:L26"/>
  </mergeCells>
  <phoneticPr fontId="4"/>
  <printOptions horizontalCentered="1"/>
  <pageMargins left="0.78740157480314965" right="0.78740157480314965" top="0.39370078740157483" bottom="0.39370078740157483" header="0.51181102362204722" footer="0.51181102362204722"/>
  <pageSetup paperSize="9" scale="58" orientation="portrait" blackAndWhite="1"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リスト!$A$2:$A$11</xm:f>
          </x14:formula1>
          <xm:sqref>Q7</xm:sqref>
        </x14:dataValidation>
        <x14:dataValidation type="list" allowBlank="1" showInputMessage="1" showErrorMessage="1">
          <x14:formula1>
            <xm:f>リスト!$K$2:$K$3</xm:f>
          </x14:formula1>
          <xm:sqref>C5 F5</xm:sqref>
        </x14:dataValidation>
        <x14:dataValidation type="list" allowBlank="1" showInputMessage="1" showErrorMessage="1">
          <x14:formula1>
            <xm:f>リスト!$G$2:$G$54</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3:AO119"/>
  <sheetViews>
    <sheetView view="pageBreakPreview" zoomScale="85" zoomScaleNormal="100" zoomScaleSheetLayoutView="85" workbookViewId="0">
      <selection activeCell="A10" sqref="A10"/>
    </sheetView>
  </sheetViews>
  <sheetFormatPr defaultRowHeight="13.5"/>
  <cols>
    <col min="1" max="1" width="9" style="15"/>
    <col min="2" max="2" width="7.875" style="15" bestFit="1" customWidth="1"/>
    <col min="3" max="3" width="13.125" style="17" bestFit="1" customWidth="1"/>
    <col min="4" max="6" width="13.125" style="17" customWidth="1"/>
    <col min="7" max="11" width="20.625" style="15" customWidth="1"/>
    <col min="12" max="12" width="10.625" style="18" customWidth="1"/>
    <col min="13" max="13" width="13.375" style="18" customWidth="1"/>
    <col min="14" max="14" width="10.625" style="18" customWidth="1"/>
    <col min="15" max="15" width="14" style="18" customWidth="1"/>
    <col min="16" max="16" width="10.625" style="18" customWidth="1"/>
    <col min="17" max="17" width="13.75" style="18" customWidth="1"/>
    <col min="18" max="18" width="10.625" style="18" customWidth="1"/>
    <col min="19" max="19" width="13.75" style="18" customWidth="1"/>
    <col min="20" max="20" width="10.625" style="18" customWidth="1"/>
    <col min="21" max="21" width="13" style="18" customWidth="1"/>
    <col min="22" max="23" width="10.625" style="18" customWidth="1"/>
    <col min="24" max="24" width="14.25" style="18" customWidth="1"/>
    <col min="25" max="26" width="10.625" style="18" customWidth="1"/>
    <col min="27" max="33" width="12.625" style="18" customWidth="1"/>
    <col min="34" max="41" width="10.625" style="19" customWidth="1"/>
    <col min="42" max="42" width="9" style="15"/>
    <col min="43" max="43" width="121.25" style="15" bestFit="1" customWidth="1"/>
    <col min="44" max="16384" width="9" style="15"/>
  </cols>
  <sheetData>
    <row r="3" spans="1:41" ht="14.25" thickBot="1"/>
    <row r="4" spans="1:41" s="24" customFormat="1" ht="13.5" customHeight="1">
      <c r="A4" s="261" t="s">
        <v>194</v>
      </c>
      <c r="B4" s="261" t="s">
        <v>196</v>
      </c>
      <c r="C4" s="261" t="s">
        <v>19</v>
      </c>
      <c r="D4" s="264" t="s">
        <v>50</v>
      </c>
      <c r="E4" s="265"/>
      <c r="F4" s="261" t="s">
        <v>110</v>
      </c>
      <c r="G4" s="261" t="s">
        <v>20</v>
      </c>
      <c r="H4" s="261" t="s">
        <v>36</v>
      </c>
      <c r="I4" s="261" t="s">
        <v>37</v>
      </c>
      <c r="J4" s="261" t="s">
        <v>38</v>
      </c>
      <c r="K4" s="261" t="s">
        <v>39</v>
      </c>
      <c r="L4" s="270" t="s">
        <v>21</v>
      </c>
      <c r="M4" s="271"/>
      <c r="N4" s="271"/>
      <c r="O4" s="271"/>
      <c r="P4" s="271"/>
      <c r="Q4" s="271"/>
      <c r="R4" s="271"/>
      <c r="S4" s="271"/>
      <c r="T4" s="271"/>
      <c r="U4" s="271"/>
      <c r="V4" s="271"/>
      <c r="W4" s="271"/>
      <c r="X4" s="271"/>
      <c r="Y4" s="271"/>
      <c r="Z4" s="271"/>
      <c r="AA4" s="271"/>
      <c r="AB4" s="271"/>
      <c r="AC4" s="271"/>
      <c r="AD4" s="271"/>
      <c r="AE4" s="271"/>
      <c r="AF4" s="271"/>
      <c r="AG4" s="272"/>
      <c r="AH4" s="270" t="s">
        <v>22</v>
      </c>
      <c r="AI4" s="271"/>
      <c r="AJ4" s="271"/>
      <c r="AK4" s="272"/>
      <c r="AL4" s="270" t="s">
        <v>23</v>
      </c>
      <c r="AM4" s="271"/>
      <c r="AN4" s="271"/>
      <c r="AO4" s="273"/>
    </row>
    <row r="5" spans="1:41" s="24" customFormat="1" ht="13.5" customHeight="1">
      <c r="A5" s="262"/>
      <c r="B5" s="262"/>
      <c r="C5" s="262"/>
      <c r="D5" s="266"/>
      <c r="E5" s="267"/>
      <c r="F5" s="262"/>
      <c r="G5" s="262"/>
      <c r="H5" s="262"/>
      <c r="I5" s="262"/>
      <c r="J5" s="262"/>
      <c r="K5" s="262"/>
      <c r="L5" s="285" t="s">
        <v>24</v>
      </c>
      <c r="M5" s="286"/>
      <c r="N5" s="286"/>
      <c r="O5" s="286"/>
      <c r="P5" s="286"/>
      <c r="Q5" s="286"/>
      <c r="R5" s="286"/>
      <c r="S5" s="286"/>
      <c r="T5" s="286"/>
      <c r="U5" s="286"/>
      <c r="V5" s="286"/>
      <c r="W5" s="286"/>
      <c r="X5" s="286"/>
      <c r="Y5" s="287" t="s">
        <v>93</v>
      </c>
      <c r="Z5" s="288"/>
      <c r="AA5" s="291" t="s">
        <v>42</v>
      </c>
      <c r="AB5" s="292"/>
      <c r="AC5" s="292"/>
      <c r="AD5" s="292"/>
      <c r="AE5" s="292"/>
      <c r="AF5" s="292"/>
      <c r="AG5" s="293"/>
      <c r="AH5" s="274" t="s">
        <v>28</v>
      </c>
      <c r="AI5" s="294" t="s">
        <v>49</v>
      </c>
      <c r="AJ5" s="295"/>
      <c r="AK5" s="282" t="s">
        <v>25</v>
      </c>
      <c r="AL5" s="274" t="s">
        <v>26</v>
      </c>
      <c r="AM5" s="274" t="s">
        <v>27</v>
      </c>
      <c r="AN5" s="274" t="s">
        <v>29</v>
      </c>
      <c r="AO5" s="276" t="s">
        <v>30</v>
      </c>
    </row>
    <row r="6" spans="1:41" s="25" customFormat="1">
      <c r="A6" s="262"/>
      <c r="B6" s="262"/>
      <c r="C6" s="262"/>
      <c r="D6" s="268"/>
      <c r="E6" s="269"/>
      <c r="F6" s="262"/>
      <c r="G6" s="262"/>
      <c r="H6" s="262"/>
      <c r="I6" s="262"/>
      <c r="J6" s="262"/>
      <c r="K6" s="262"/>
      <c r="L6" s="278" t="s">
        <v>31</v>
      </c>
      <c r="M6" s="279"/>
      <c r="N6" s="278" t="s">
        <v>32</v>
      </c>
      <c r="O6" s="279"/>
      <c r="P6" s="278" t="s">
        <v>33</v>
      </c>
      <c r="Q6" s="279"/>
      <c r="R6" s="278" t="s">
        <v>34</v>
      </c>
      <c r="S6" s="279"/>
      <c r="T6" s="278" t="s">
        <v>35</v>
      </c>
      <c r="U6" s="279"/>
      <c r="V6" s="282" t="s">
        <v>40</v>
      </c>
      <c r="W6" s="278" t="s">
        <v>41</v>
      </c>
      <c r="X6" s="279"/>
      <c r="Y6" s="289"/>
      <c r="Z6" s="290"/>
      <c r="AA6" s="291" t="s">
        <v>55</v>
      </c>
      <c r="AB6" s="292"/>
      <c r="AC6" s="292"/>
      <c r="AD6" s="292"/>
      <c r="AE6" s="292"/>
      <c r="AF6" s="292"/>
      <c r="AG6" s="293"/>
      <c r="AH6" s="275"/>
      <c r="AI6" s="274" t="s">
        <v>52</v>
      </c>
      <c r="AJ6" s="274" t="s">
        <v>53</v>
      </c>
      <c r="AK6" s="283"/>
      <c r="AL6" s="275"/>
      <c r="AM6" s="275"/>
      <c r="AN6" s="275"/>
      <c r="AO6" s="277"/>
    </row>
    <row r="7" spans="1:41" s="25" customFormat="1" ht="40.5" customHeight="1">
      <c r="A7" s="262"/>
      <c r="B7" s="262"/>
      <c r="C7" s="262"/>
      <c r="D7" s="261" t="s">
        <v>75</v>
      </c>
      <c r="E7" s="261" t="s">
        <v>55</v>
      </c>
      <c r="F7" s="262"/>
      <c r="G7" s="262"/>
      <c r="H7" s="262"/>
      <c r="I7" s="262"/>
      <c r="J7" s="262"/>
      <c r="K7" s="262"/>
      <c r="L7" s="280"/>
      <c r="M7" s="281"/>
      <c r="N7" s="280"/>
      <c r="O7" s="281"/>
      <c r="P7" s="280"/>
      <c r="Q7" s="281"/>
      <c r="R7" s="280"/>
      <c r="S7" s="281"/>
      <c r="T7" s="280"/>
      <c r="U7" s="281"/>
      <c r="V7" s="283"/>
      <c r="W7" s="280"/>
      <c r="X7" s="281"/>
      <c r="Y7" s="275" t="s">
        <v>91</v>
      </c>
      <c r="Z7" s="275" t="s">
        <v>92</v>
      </c>
      <c r="AA7" s="97" t="s">
        <v>120</v>
      </c>
      <c r="AB7" s="97" t="s">
        <v>122</v>
      </c>
      <c r="AC7" s="97" t="s">
        <v>124</v>
      </c>
      <c r="AD7" s="97" t="s">
        <v>126</v>
      </c>
      <c r="AE7" s="97" t="s">
        <v>192</v>
      </c>
      <c r="AF7" s="97" t="s">
        <v>193</v>
      </c>
      <c r="AG7" s="97" t="s">
        <v>130</v>
      </c>
      <c r="AH7" s="275"/>
      <c r="AI7" s="275"/>
      <c r="AJ7" s="275"/>
      <c r="AK7" s="283"/>
      <c r="AL7" s="275"/>
      <c r="AM7" s="275"/>
      <c r="AN7" s="275"/>
      <c r="AO7" s="277"/>
    </row>
    <row r="8" spans="1:41" s="25" customFormat="1">
      <c r="A8" s="263"/>
      <c r="B8" s="263"/>
      <c r="C8" s="263"/>
      <c r="D8" s="263"/>
      <c r="E8" s="263"/>
      <c r="F8" s="263"/>
      <c r="G8" s="263"/>
      <c r="H8" s="263"/>
      <c r="I8" s="263"/>
      <c r="J8" s="263"/>
      <c r="K8" s="263"/>
      <c r="L8" s="98"/>
      <c r="M8" s="98" t="s">
        <v>187</v>
      </c>
      <c r="N8" s="98"/>
      <c r="O8" s="98" t="s">
        <v>187</v>
      </c>
      <c r="P8" s="98"/>
      <c r="Q8" s="98" t="s">
        <v>187</v>
      </c>
      <c r="R8" s="98"/>
      <c r="S8" s="98" t="s">
        <v>187</v>
      </c>
      <c r="T8" s="98"/>
      <c r="U8" s="98" t="s">
        <v>187</v>
      </c>
      <c r="V8" s="284"/>
      <c r="W8" s="98"/>
      <c r="X8" s="98" t="s">
        <v>187</v>
      </c>
      <c r="Y8" s="296"/>
      <c r="Z8" s="296"/>
      <c r="AA8" s="99" t="s">
        <v>188</v>
      </c>
      <c r="AB8" s="99" t="s">
        <v>189</v>
      </c>
      <c r="AC8" s="99" t="s">
        <v>189</v>
      </c>
      <c r="AD8" s="99" t="s">
        <v>190</v>
      </c>
      <c r="AE8" s="99" t="s">
        <v>191</v>
      </c>
      <c r="AF8" s="99" t="s">
        <v>189</v>
      </c>
      <c r="AG8" s="99" t="s">
        <v>189</v>
      </c>
      <c r="AH8" s="99"/>
      <c r="AI8" s="99"/>
      <c r="AJ8" s="99"/>
      <c r="AK8" s="98"/>
      <c r="AL8" s="99"/>
      <c r="AM8" s="99"/>
      <c r="AN8" s="99"/>
      <c r="AO8" s="99"/>
    </row>
    <row r="9" spans="1:41" s="25" customFormat="1">
      <c r="A9" s="81"/>
      <c r="B9" s="81"/>
      <c r="C9" s="81"/>
      <c r="D9" s="81"/>
      <c r="E9" s="81"/>
      <c r="F9" s="96"/>
      <c r="G9" s="81"/>
      <c r="H9" s="81"/>
      <c r="I9" s="81"/>
      <c r="J9" s="81"/>
      <c r="K9" s="81"/>
      <c r="L9" s="93"/>
      <c r="M9" s="93"/>
      <c r="N9" s="93"/>
      <c r="O9" s="93"/>
      <c r="P9" s="93"/>
      <c r="Q9" s="93"/>
      <c r="R9" s="93"/>
      <c r="S9" s="93"/>
      <c r="T9" s="93"/>
      <c r="U9" s="93"/>
      <c r="V9" s="102"/>
      <c r="W9" s="93"/>
      <c r="X9" s="93"/>
      <c r="Y9" s="94"/>
      <c r="Z9" s="94"/>
      <c r="AA9" s="26"/>
      <c r="AB9" s="26"/>
      <c r="AC9" s="26"/>
      <c r="AD9" s="26"/>
      <c r="AE9" s="26"/>
      <c r="AF9" s="26"/>
      <c r="AG9" s="26"/>
      <c r="AH9" s="26"/>
      <c r="AI9" s="26"/>
      <c r="AJ9" s="26"/>
      <c r="AK9" s="93"/>
      <c r="AL9" s="26"/>
      <c r="AM9" s="26"/>
      <c r="AN9" s="26"/>
      <c r="AO9" s="26"/>
    </row>
    <row r="10" spans="1:41" s="86" customFormat="1">
      <c r="A10" s="82">
        <f>自家用有償!Q7</f>
        <v>0</v>
      </c>
      <c r="B10" s="82" t="e">
        <f>VLOOKUP(C10,リスト!G:K,4,FALSE)</f>
        <v>#N/A</v>
      </c>
      <c r="C10" s="82">
        <f>自家用有償!B8</f>
        <v>0</v>
      </c>
      <c r="D10" s="82" t="str">
        <f>自家用有償!C5</f>
        <v>□</v>
      </c>
      <c r="E10" s="82" t="str">
        <f>自家用有償!F5</f>
        <v>□</v>
      </c>
      <c r="F10" s="82" t="str">
        <f>IF(D10="☑",D7,E7)</f>
        <v>福祉</v>
      </c>
      <c r="G10" s="83">
        <f>自家用有償!O10</f>
        <v>0</v>
      </c>
      <c r="H10" s="83">
        <f>自家用有償!O9</f>
        <v>0</v>
      </c>
      <c r="I10" s="84">
        <f>自家用有償!O11</f>
        <v>0</v>
      </c>
      <c r="J10" s="84">
        <f>自家用有償!O12</f>
        <v>0</v>
      </c>
      <c r="K10" s="85">
        <f>自家用有償!$M$16</f>
        <v>0</v>
      </c>
      <c r="L10" s="87">
        <f>自家用有償!$M$17</f>
        <v>0</v>
      </c>
      <c r="M10" s="87">
        <f>自家用有償!$O$17</f>
        <v>0</v>
      </c>
      <c r="N10" s="87">
        <f>自家用有償!$M$18</f>
        <v>0</v>
      </c>
      <c r="O10" s="87">
        <f>自家用有償!$O$18</f>
        <v>0</v>
      </c>
      <c r="P10" s="87">
        <f>自家用有償!$M$19</f>
        <v>0</v>
      </c>
      <c r="Q10" s="87">
        <f>自家用有償!$O$19</f>
        <v>0</v>
      </c>
      <c r="R10" s="87">
        <f>自家用有償!$M$20</f>
        <v>0</v>
      </c>
      <c r="S10" s="87">
        <f>自家用有償!$O$20</f>
        <v>0</v>
      </c>
      <c r="T10" s="87">
        <f>自家用有償!$M$21</f>
        <v>0</v>
      </c>
      <c r="U10" s="87">
        <f>自家用有償!$O$21</f>
        <v>0</v>
      </c>
      <c r="V10" s="87">
        <f>自家用有償!$M$22</f>
        <v>0</v>
      </c>
      <c r="W10" s="87" t="str">
        <f>自家用有償!$M$23</f>
        <v/>
      </c>
      <c r="X10" s="87" t="str">
        <f>自家用有償!$O$23</f>
        <v/>
      </c>
      <c r="Y10" s="87">
        <f>自家用有償!$M$24</f>
        <v>0</v>
      </c>
      <c r="Z10" s="87">
        <f>自家用有償!M25</f>
        <v>0</v>
      </c>
      <c r="AA10" s="87">
        <f>自家用有償!$M$27</f>
        <v>0</v>
      </c>
      <c r="AB10" s="87">
        <f>自家用有償!$M$28</f>
        <v>0</v>
      </c>
      <c r="AC10" s="87">
        <f>自家用有償!$M$29</f>
        <v>0</v>
      </c>
      <c r="AD10" s="87">
        <f>自家用有償!$M$30</f>
        <v>0</v>
      </c>
      <c r="AE10" s="87">
        <f>自家用有償!$M$31</f>
        <v>0</v>
      </c>
      <c r="AF10" s="87">
        <f>自家用有償!$M$32</f>
        <v>0</v>
      </c>
      <c r="AG10" s="87">
        <f>自家用有償!$M$33</f>
        <v>0</v>
      </c>
      <c r="AH10" s="87">
        <f>自家用有償!$M$39</f>
        <v>0</v>
      </c>
      <c r="AI10" s="87">
        <f>自家用有償!$M$40</f>
        <v>0</v>
      </c>
      <c r="AJ10" s="87">
        <f>自家用有償!$M$41</f>
        <v>0</v>
      </c>
      <c r="AK10" s="87">
        <f>自家用有償!$M$42</f>
        <v>0</v>
      </c>
      <c r="AL10" s="87">
        <f>自家用有償!$M$48</f>
        <v>0</v>
      </c>
      <c r="AM10" s="87">
        <f>自家用有償!$M$49</f>
        <v>0</v>
      </c>
      <c r="AN10" s="87">
        <f>自家用有償!$M$50</f>
        <v>0</v>
      </c>
      <c r="AO10" s="87">
        <f>自家用有償!$M$51</f>
        <v>0</v>
      </c>
    </row>
    <row r="11" spans="1:41" s="16" customFormat="1"/>
    <row r="12" spans="1:41" s="16" customFormat="1"/>
    <row r="13" spans="1:41" s="16" customFormat="1"/>
    <row r="14" spans="1:41" s="16" customFormat="1"/>
    <row r="15" spans="1:41" s="16" customFormat="1"/>
    <row r="16" spans="1:41" s="16" customFormat="1"/>
    <row r="17" s="16" customFormat="1"/>
    <row r="18" s="16" customFormat="1"/>
    <row r="19" s="16" customFormat="1"/>
    <row r="20" s="16" customFormat="1"/>
    <row r="21" s="16" customFormat="1"/>
    <row r="22" s="16" customFormat="1"/>
    <row r="23" s="16" customFormat="1"/>
    <row r="24" s="16" customFormat="1"/>
    <row r="25" s="16" customFormat="1"/>
    <row r="26" s="16" customFormat="1"/>
    <row r="27" s="16" customFormat="1"/>
    <row r="28" s="16" customFormat="1"/>
    <row r="29" s="16" customFormat="1"/>
    <row r="30" s="16" customFormat="1"/>
    <row r="31" s="16" customFormat="1"/>
    <row r="32" s="16" customFormat="1"/>
    <row r="33" s="16" customFormat="1"/>
    <row r="34" s="16" customFormat="1"/>
    <row r="35" s="16" customFormat="1"/>
    <row r="36" s="16" customFormat="1"/>
    <row r="37" s="16" customFormat="1"/>
    <row r="38" s="16" customFormat="1"/>
    <row r="39" s="16" customFormat="1"/>
    <row r="40" s="16" customFormat="1"/>
    <row r="41" s="16" customFormat="1"/>
    <row r="42" s="16" customFormat="1"/>
    <row r="43" s="16" customFormat="1"/>
    <row r="44" s="16" customFormat="1"/>
    <row r="45" s="16" customFormat="1"/>
    <row r="46" s="16" customFormat="1"/>
    <row r="47" s="16" customFormat="1"/>
    <row r="48"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sheetData>
  <sheetProtection password="CA52" sheet="1" objects="1" scenarios="1"/>
  <autoFilter ref="A9:AQ9"/>
  <mergeCells count="37">
    <mergeCell ref="AH5:AH7"/>
    <mergeCell ref="AI5:AJ5"/>
    <mergeCell ref="AK5:AK7"/>
    <mergeCell ref="AL5:AL7"/>
    <mergeCell ref="L6:M7"/>
    <mergeCell ref="N6:O7"/>
    <mergeCell ref="Y7:Y8"/>
    <mergeCell ref="Z7:Z8"/>
    <mergeCell ref="AA6:AG6"/>
    <mergeCell ref="AI6:AI7"/>
    <mergeCell ref="AJ6:AJ7"/>
    <mergeCell ref="J4:J8"/>
    <mergeCell ref="K4:K8"/>
    <mergeCell ref="L4:AG4"/>
    <mergeCell ref="AH4:AK4"/>
    <mergeCell ref="AL4:AO4"/>
    <mergeCell ref="AM5:AM7"/>
    <mergeCell ref="AN5:AN7"/>
    <mergeCell ref="AO5:AO7"/>
    <mergeCell ref="W6:X7"/>
    <mergeCell ref="P6:Q7"/>
    <mergeCell ref="R6:S7"/>
    <mergeCell ref="T6:U7"/>
    <mergeCell ref="V6:V8"/>
    <mergeCell ref="L5:X5"/>
    <mergeCell ref="Y5:Z6"/>
    <mergeCell ref="AA5:AG5"/>
    <mergeCell ref="A4:A8"/>
    <mergeCell ref="I4:I8"/>
    <mergeCell ref="C4:C8"/>
    <mergeCell ref="D4:E6"/>
    <mergeCell ref="F4:F8"/>
    <mergeCell ref="G4:G8"/>
    <mergeCell ref="H4:H8"/>
    <mergeCell ref="D7:D8"/>
    <mergeCell ref="E7:E8"/>
    <mergeCell ref="B4:B8"/>
  </mergeCells>
  <phoneticPr fontId="10"/>
  <pageMargins left="0.70866141732283472" right="0.70866141732283472" top="0.74803149606299213" bottom="0.74803149606299213" header="0.31496062992125984" footer="0.31496062992125984"/>
  <pageSetup paperSize="9" scale="25" fitToWidth="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AP119"/>
  <sheetViews>
    <sheetView view="pageBreakPreview" zoomScale="85" zoomScaleNormal="100" zoomScaleSheetLayoutView="85" workbookViewId="0">
      <selection activeCell="A10" sqref="A10"/>
    </sheetView>
  </sheetViews>
  <sheetFormatPr defaultRowHeight="13.5"/>
  <cols>
    <col min="1" max="2" width="9" style="15"/>
    <col min="3" max="3" width="13.125" style="17" bestFit="1" customWidth="1"/>
    <col min="4" max="6" width="13.125" style="17" customWidth="1"/>
    <col min="7" max="11" width="20.625" style="15" customWidth="1"/>
    <col min="12" max="12" width="10.625" style="18" customWidth="1"/>
    <col min="13" max="13" width="16.125" style="18" customWidth="1"/>
    <col min="14" max="14" width="10.625" style="18" customWidth="1"/>
    <col min="15" max="15" width="16.125" style="18" customWidth="1"/>
    <col min="16" max="16" width="10.625" style="18" customWidth="1"/>
    <col min="17" max="17" width="16.125" style="18" customWidth="1"/>
    <col min="18" max="18" width="10.625" style="18" customWidth="1"/>
    <col min="19" max="19" width="16.125" style="18" customWidth="1"/>
    <col min="20" max="20" width="10.625" style="18" customWidth="1"/>
    <col min="21" max="21" width="16.125" style="18" customWidth="1"/>
    <col min="22" max="23" width="10.625" style="18" customWidth="1"/>
    <col min="24" max="24" width="16.125" style="18" customWidth="1"/>
    <col min="25" max="33" width="10.625" style="18" customWidth="1"/>
    <col min="34" max="41" width="10.625" style="19" customWidth="1"/>
    <col min="42" max="47" width="9" style="15"/>
    <col min="48" max="48" width="121.25" style="15" bestFit="1" customWidth="1"/>
    <col min="49" max="16384" width="9" style="15"/>
  </cols>
  <sheetData>
    <row r="3" spans="1:42" ht="14.25" thickBot="1"/>
    <row r="4" spans="1:42" s="24" customFormat="1">
      <c r="A4" s="297" t="s">
        <v>19</v>
      </c>
      <c r="B4" s="297" t="s">
        <v>196</v>
      </c>
      <c r="C4" s="297" t="s">
        <v>19</v>
      </c>
      <c r="D4" s="327" t="s">
        <v>50</v>
      </c>
      <c r="E4" s="328"/>
      <c r="F4" s="297" t="s">
        <v>110</v>
      </c>
      <c r="G4" s="297" t="s">
        <v>20</v>
      </c>
      <c r="H4" s="297" t="s">
        <v>36</v>
      </c>
      <c r="I4" s="297" t="s">
        <v>37</v>
      </c>
      <c r="J4" s="297" t="s">
        <v>38</v>
      </c>
      <c r="K4" s="297" t="s">
        <v>39</v>
      </c>
      <c r="L4" s="300" t="s">
        <v>21</v>
      </c>
      <c r="M4" s="301"/>
      <c r="N4" s="301"/>
      <c r="O4" s="301"/>
      <c r="P4" s="301"/>
      <c r="Q4" s="301"/>
      <c r="R4" s="301"/>
      <c r="S4" s="301"/>
      <c r="T4" s="301"/>
      <c r="U4" s="301"/>
      <c r="V4" s="301"/>
      <c r="W4" s="301"/>
      <c r="X4" s="301"/>
      <c r="Y4" s="301"/>
      <c r="Z4" s="301"/>
      <c r="AA4" s="301"/>
      <c r="AB4" s="301"/>
      <c r="AC4" s="301"/>
      <c r="AD4" s="301"/>
      <c r="AE4" s="301"/>
      <c r="AF4" s="301"/>
      <c r="AG4" s="302"/>
      <c r="AH4" s="300" t="s">
        <v>22</v>
      </c>
      <c r="AI4" s="301"/>
      <c r="AJ4" s="301"/>
      <c r="AK4" s="302"/>
      <c r="AL4" s="300" t="s">
        <v>23</v>
      </c>
      <c r="AM4" s="301"/>
      <c r="AN4" s="301"/>
      <c r="AO4" s="318"/>
    </row>
    <row r="5" spans="1:42" s="24" customFormat="1">
      <c r="A5" s="298"/>
      <c r="B5" s="298"/>
      <c r="C5" s="298"/>
      <c r="D5" s="329"/>
      <c r="E5" s="330"/>
      <c r="F5" s="298"/>
      <c r="G5" s="298"/>
      <c r="H5" s="298"/>
      <c r="I5" s="298"/>
      <c r="J5" s="298"/>
      <c r="K5" s="298"/>
      <c r="L5" s="321" t="s">
        <v>24</v>
      </c>
      <c r="M5" s="322"/>
      <c r="N5" s="322"/>
      <c r="O5" s="322"/>
      <c r="P5" s="322"/>
      <c r="Q5" s="322"/>
      <c r="R5" s="322"/>
      <c r="S5" s="322"/>
      <c r="T5" s="322"/>
      <c r="U5" s="322"/>
      <c r="V5" s="322"/>
      <c r="W5" s="322"/>
      <c r="X5" s="322"/>
      <c r="Y5" s="323" t="s">
        <v>93</v>
      </c>
      <c r="Z5" s="324"/>
      <c r="AA5" s="309" t="s">
        <v>42</v>
      </c>
      <c r="AB5" s="310"/>
      <c r="AC5" s="310"/>
      <c r="AD5" s="310"/>
      <c r="AE5" s="310"/>
      <c r="AF5" s="310"/>
      <c r="AG5" s="311"/>
      <c r="AH5" s="312" t="s">
        <v>28</v>
      </c>
      <c r="AI5" s="313" t="s">
        <v>49</v>
      </c>
      <c r="AJ5" s="314"/>
      <c r="AK5" s="315" t="s">
        <v>25</v>
      </c>
      <c r="AL5" s="312" t="s">
        <v>26</v>
      </c>
      <c r="AM5" s="312" t="s">
        <v>27</v>
      </c>
      <c r="AN5" s="312" t="s">
        <v>29</v>
      </c>
      <c r="AO5" s="319" t="s">
        <v>30</v>
      </c>
    </row>
    <row r="6" spans="1:42" s="25" customFormat="1" ht="13.5" customHeight="1">
      <c r="A6" s="298"/>
      <c r="B6" s="298"/>
      <c r="C6" s="298"/>
      <c r="D6" s="331"/>
      <c r="E6" s="332"/>
      <c r="F6" s="298"/>
      <c r="G6" s="298"/>
      <c r="H6" s="298"/>
      <c r="I6" s="298"/>
      <c r="J6" s="298"/>
      <c r="K6" s="298"/>
      <c r="L6" s="305" t="s">
        <v>31</v>
      </c>
      <c r="M6" s="306"/>
      <c r="N6" s="305" t="s">
        <v>32</v>
      </c>
      <c r="O6" s="306"/>
      <c r="P6" s="305" t="s">
        <v>33</v>
      </c>
      <c r="Q6" s="306"/>
      <c r="R6" s="305" t="s">
        <v>34</v>
      </c>
      <c r="S6" s="306"/>
      <c r="T6" s="305" t="s">
        <v>35</v>
      </c>
      <c r="U6" s="306"/>
      <c r="V6" s="315" t="s">
        <v>40</v>
      </c>
      <c r="W6" s="305" t="s">
        <v>41</v>
      </c>
      <c r="X6" s="306"/>
      <c r="Y6" s="325"/>
      <c r="Z6" s="326"/>
      <c r="AA6" s="309" t="s">
        <v>55</v>
      </c>
      <c r="AB6" s="310"/>
      <c r="AC6" s="310"/>
      <c r="AD6" s="310"/>
      <c r="AE6" s="310"/>
      <c r="AF6" s="310"/>
      <c r="AG6" s="311"/>
      <c r="AH6" s="303"/>
      <c r="AI6" s="312" t="s">
        <v>52</v>
      </c>
      <c r="AJ6" s="312" t="s">
        <v>53</v>
      </c>
      <c r="AK6" s="316"/>
      <c r="AL6" s="303"/>
      <c r="AM6" s="303"/>
      <c r="AN6" s="303"/>
      <c r="AO6" s="320"/>
      <c r="AP6" s="25" t="s">
        <v>51</v>
      </c>
    </row>
    <row r="7" spans="1:42" s="25" customFormat="1" ht="40.5">
      <c r="A7" s="298"/>
      <c r="B7" s="298"/>
      <c r="C7" s="298"/>
      <c r="D7" s="297" t="s">
        <v>75</v>
      </c>
      <c r="E7" s="297" t="s">
        <v>55</v>
      </c>
      <c r="F7" s="298"/>
      <c r="G7" s="298"/>
      <c r="H7" s="298"/>
      <c r="I7" s="298"/>
      <c r="J7" s="298"/>
      <c r="K7" s="298"/>
      <c r="L7" s="307"/>
      <c r="M7" s="308"/>
      <c r="N7" s="307"/>
      <c r="O7" s="308"/>
      <c r="P7" s="307"/>
      <c r="Q7" s="308"/>
      <c r="R7" s="307"/>
      <c r="S7" s="308"/>
      <c r="T7" s="307"/>
      <c r="U7" s="308"/>
      <c r="V7" s="316"/>
      <c r="W7" s="307"/>
      <c r="X7" s="308"/>
      <c r="Y7" s="303" t="s">
        <v>91</v>
      </c>
      <c r="Z7" s="303" t="s">
        <v>92</v>
      </c>
      <c r="AA7" s="103" t="s">
        <v>120</v>
      </c>
      <c r="AB7" s="103" t="s">
        <v>122</v>
      </c>
      <c r="AC7" s="103" t="s">
        <v>124</v>
      </c>
      <c r="AD7" s="103" t="s">
        <v>126</v>
      </c>
      <c r="AE7" s="103" t="s">
        <v>192</v>
      </c>
      <c r="AF7" s="103" t="s">
        <v>193</v>
      </c>
      <c r="AG7" s="103" t="s">
        <v>130</v>
      </c>
      <c r="AH7" s="303"/>
      <c r="AI7" s="303"/>
      <c r="AJ7" s="303"/>
      <c r="AK7" s="316"/>
      <c r="AL7" s="303"/>
      <c r="AM7" s="303"/>
      <c r="AN7" s="303"/>
      <c r="AO7" s="320"/>
    </row>
    <row r="8" spans="1:42" s="25" customFormat="1">
      <c r="A8" s="299"/>
      <c r="B8" s="299"/>
      <c r="C8" s="299"/>
      <c r="D8" s="299"/>
      <c r="E8" s="299"/>
      <c r="F8" s="299"/>
      <c r="G8" s="299"/>
      <c r="H8" s="299"/>
      <c r="I8" s="299"/>
      <c r="J8" s="299"/>
      <c r="K8" s="299"/>
      <c r="L8" s="100"/>
      <c r="M8" s="100" t="s">
        <v>187</v>
      </c>
      <c r="N8" s="100"/>
      <c r="O8" s="100" t="s">
        <v>187</v>
      </c>
      <c r="P8" s="100"/>
      <c r="Q8" s="100" t="s">
        <v>187</v>
      </c>
      <c r="R8" s="100"/>
      <c r="S8" s="100" t="s">
        <v>187</v>
      </c>
      <c r="T8" s="100"/>
      <c r="U8" s="100" t="s">
        <v>187</v>
      </c>
      <c r="V8" s="317"/>
      <c r="W8" s="100"/>
      <c r="X8" s="100" t="s">
        <v>187</v>
      </c>
      <c r="Y8" s="304"/>
      <c r="Z8" s="304"/>
      <c r="AA8" s="101" t="s">
        <v>188</v>
      </c>
      <c r="AB8" s="101" t="s">
        <v>189</v>
      </c>
      <c r="AC8" s="101" t="s">
        <v>189</v>
      </c>
      <c r="AD8" s="101" t="s">
        <v>190</v>
      </c>
      <c r="AE8" s="101" t="s">
        <v>191</v>
      </c>
      <c r="AF8" s="101" t="s">
        <v>189</v>
      </c>
      <c r="AG8" s="101" t="s">
        <v>189</v>
      </c>
      <c r="AH8" s="101"/>
      <c r="AI8" s="101"/>
      <c r="AJ8" s="101"/>
      <c r="AK8" s="100"/>
      <c r="AL8" s="101"/>
      <c r="AM8" s="101"/>
      <c r="AN8" s="101"/>
      <c r="AO8" s="101"/>
    </row>
    <row r="9" spans="1:42" s="25" customFormat="1">
      <c r="A9" s="81"/>
      <c r="B9" s="81"/>
      <c r="C9" s="81"/>
      <c r="D9" s="81"/>
      <c r="E9" s="81"/>
      <c r="F9" s="96"/>
      <c r="G9" s="81"/>
      <c r="H9" s="81"/>
      <c r="I9" s="81"/>
      <c r="J9" s="81"/>
      <c r="K9" s="81"/>
      <c r="L9" s="93"/>
      <c r="M9" s="93"/>
      <c r="N9" s="93"/>
      <c r="O9" s="93"/>
      <c r="P9" s="93"/>
      <c r="Q9" s="93"/>
      <c r="R9" s="93"/>
      <c r="S9" s="93"/>
      <c r="T9" s="93"/>
      <c r="U9" s="93"/>
      <c r="V9" s="102"/>
      <c r="W9" s="93"/>
      <c r="X9" s="93"/>
      <c r="Y9" s="94"/>
      <c r="Z9" s="94"/>
      <c r="AA9" s="26"/>
      <c r="AB9" s="26"/>
      <c r="AC9" s="26"/>
      <c r="AD9" s="26"/>
      <c r="AE9" s="26"/>
      <c r="AF9" s="26"/>
      <c r="AG9" s="26"/>
      <c r="AH9" s="26"/>
      <c r="AI9" s="26"/>
      <c r="AJ9" s="26"/>
      <c r="AK9" s="93"/>
      <c r="AL9" s="26"/>
      <c r="AM9" s="26"/>
      <c r="AN9" s="26"/>
      <c r="AO9" s="26"/>
    </row>
    <row r="10" spans="1:42" s="86" customFormat="1" ht="27">
      <c r="A10" s="82">
        <f>自家用有償!Q7</f>
        <v>0</v>
      </c>
      <c r="B10" s="82" t="e">
        <f>VLOOKUP(C10,リスト!G:K,4,FALSE)</f>
        <v>#N/A</v>
      </c>
      <c r="C10" s="82">
        <f>自家用有償!B8</f>
        <v>0</v>
      </c>
      <c r="D10" s="82" t="str">
        <f>自家用有償!C5</f>
        <v>□</v>
      </c>
      <c r="E10" s="82" t="str">
        <f>自家用有償!F5</f>
        <v>□</v>
      </c>
      <c r="F10" s="82" t="str">
        <f>IF(D10="☑",D7,E7)</f>
        <v>福祉</v>
      </c>
      <c r="G10" s="83">
        <f>自家用有償!O10</f>
        <v>0</v>
      </c>
      <c r="H10" s="83">
        <f>自家用有償!O9</f>
        <v>0</v>
      </c>
      <c r="I10" s="84">
        <f>自家用有償!O11</f>
        <v>0</v>
      </c>
      <c r="J10" s="84">
        <f>自家用有償!O12</f>
        <v>0</v>
      </c>
      <c r="K10" s="85">
        <f>自家用有償!$Q$16</f>
        <v>0</v>
      </c>
      <c r="L10" s="95">
        <f>自家用有償!$Q$17</f>
        <v>0</v>
      </c>
      <c r="M10" s="87">
        <f>自家用有償!$S$17</f>
        <v>0</v>
      </c>
      <c r="N10" s="87">
        <f>自家用有償!$Q$18</f>
        <v>0</v>
      </c>
      <c r="O10" s="87">
        <f>自家用有償!$S$18</f>
        <v>0</v>
      </c>
      <c r="P10" s="87">
        <f>自家用有償!$Q$19</f>
        <v>0</v>
      </c>
      <c r="Q10" s="87">
        <f>自家用有償!$S$19</f>
        <v>0</v>
      </c>
      <c r="R10" s="87">
        <f>自家用有償!$Q$20</f>
        <v>0</v>
      </c>
      <c r="S10" s="87">
        <f>自家用有償!$S$20</f>
        <v>0</v>
      </c>
      <c r="T10" s="87">
        <f>自家用有償!$Q$21</f>
        <v>0</v>
      </c>
      <c r="U10" s="87">
        <f>自家用有償!$S$21</f>
        <v>0</v>
      </c>
      <c r="V10" s="87">
        <f>自家用有償!$Q$22</f>
        <v>0</v>
      </c>
      <c r="W10" s="87" t="str">
        <f>自家用有償!$Q$23</f>
        <v/>
      </c>
      <c r="X10" s="87" t="str">
        <f>自家用有償!$S$23</f>
        <v/>
      </c>
      <c r="Y10" s="87">
        <f>自家用有償!$Q$24</f>
        <v>0</v>
      </c>
      <c r="Z10" s="87">
        <f>自家用有償!Q25</f>
        <v>0</v>
      </c>
      <c r="AA10" s="87">
        <f>自家用有償!$Q$27</f>
        <v>0</v>
      </c>
      <c r="AB10" s="87">
        <f>自家用有償!$Q$28</f>
        <v>0</v>
      </c>
      <c r="AC10" s="87">
        <f>自家用有償!$Q$29</f>
        <v>0</v>
      </c>
      <c r="AD10" s="87">
        <f>自家用有償!$Q$30</f>
        <v>0</v>
      </c>
      <c r="AE10" s="87">
        <f>自家用有償!$Q$31</f>
        <v>0</v>
      </c>
      <c r="AF10" s="87">
        <f>自家用有償!$Q$32</f>
        <v>0</v>
      </c>
      <c r="AG10" s="87">
        <f>自家用有償!$Q$33</f>
        <v>0</v>
      </c>
      <c r="AH10" s="87">
        <f>自家用有償!$Q$39</f>
        <v>0</v>
      </c>
      <c r="AI10" s="87">
        <f>自家用有償!$Q$40</f>
        <v>0</v>
      </c>
      <c r="AJ10" s="87">
        <f>自家用有償!$Q$41</f>
        <v>0</v>
      </c>
      <c r="AK10" s="87">
        <f>自家用有償!$Q$42</f>
        <v>0</v>
      </c>
      <c r="AL10" s="87">
        <f>自家用有償!$Q$48</f>
        <v>0</v>
      </c>
      <c r="AM10" s="87">
        <f>自家用有償!$Q$49</f>
        <v>0</v>
      </c>
      <c r="AN10" s="87">
        <f>自家用有償!$Q$50</f>
        <v>0</v>
      </c>
      <c r="AO10" s="87">
        <f>自家用有償!$Q$51</f>
        <v>0</v>
      </c>
      <c r="AP10" s="27" t="s">
        <v>56</v>
      </c>
    </row>
    <row r="11" spans="1:42" s="16" customFormat="1"/>
    <row r="12" spans="1:42" s="16" customFormat="1"/>
    <row r="13" spans="1:42" s="16" customFormat="1"/>
    <row r="14" spans="1:42" s="16" customFormat="1"/>
    <row r="15" spans="1:42" s="16" customFormat="1"/>
    <row r="16" spans="1:42" s="16" customFormat="1"/>
    <row r="17" s="16" customFormat="1"/>
    <row r="18" s="16" customFormat="1"/>
    <row r="19" s="16" customFormat="1"/>
    <row r="20" s="16" customFormat="1"/>
    <row r="21" s="16" customFormat="1"/>
    <row r="22" s="16" customFormat="1"/>
    <row r="23" s="16" customFormat="1"/>
    <row r="24" s="16" customFormat="1"/>
    <row r="25" s="16" customFormat="1"/>
    <row r="26" s="16" customFormat="1"/>
    <row r="27" s="16" customFormat="1"/>
    <row r="28" s="16" customFormat="1"/>
    <row r="29" s="16" customFormat="1"/>
    <row r="30" s="16" customFormat="1"/>
    <row r="31" s="16" customFormat="1"/>
    <row r="32" s="16" customFormat="1"/>
    <row r="33" s="16" customFormat="1"/>
    <row r="34" s="16" customFormat="1"/>
    <row r="35" s="16" customFormat="1"/>
    <row r="36" s="16" customFormat="1"/>
    <row r="37" s="16" customFormat="1"/>
    <row r="38" s="16" customFormat="1"/>
    <row r="39" s="16" customFormat="1"/>
    <row r="40" s="16" customFormat="1"/>
    <row r="41" s="16" customFormat="1"/>
    <row r="42" s="16" customFormat="1"/>
    <row r="43" s="16" customFormat="1"/>
    <row r="44" s="16" customFormat="1"/>
    <row r="45" s="16" customFormat="1"/>
    <row r="46" s="16" customFormat="1"/>
    <row r="47" s="16" customFormat="1"/>
    <row r="48"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sheetData>
  <sheetProtection password="CA52" sheet="1" objects="1" scenarios="1"/>
  <autoFilter ref="C9:BX9"/>
  <mergeCells count="37">
    <mergeCell ref="B4:B8"/>
    <mergeCell ref="J4:J8"/>
    <mergeCell ref="C4:C8"/>
    <mergeCell ref="D4:E6"/>
    <mergeCell ref="F4:F8"/>
    <mergeCell ref="G4:G8"/>
    <mergeCell ref="H4:H8"/>
    <mergeCell ref="I4:I8"/>
    <mergeCell ref="P6:Q7"/>
    <mergeCell ref="R6:S7"/>
    <mergeCell ref="T6:U7"/>
    <mergeCell ref="V6:V8"/>
    <mergeCell ref="AL4:AO4"/>
    <mergeCell ref="AL5:AL7"/>
    <mergeCell ref="AM5:AM7"/>
    <mergeCell ref="AN5:AN7"/>
    <mergeCell ref="AO5:AO7"/>
    <mergeCell ref="L5:X5"/>
    <mergeCell ref="Y5:Z6"/>
    <mergeCell ref="AA5:AG5"/>
    <mergeCell ref="AH5:AH7"/>
    <mergeCell ref="A4:A8"/>
    <mergeCell ref="AH4:AK4"/>
    <mergeCell ref="Y7:Y8"/>
    <mergeCell ref="Z7:Z8"/>
    <mergeCell ref="W6:X7"/>
    <mergeCell ref="AA6:AG6"/>
    <mergeCell ref="AI6:AI7"/>
    <mergeCell ref="AI5:AJ5"/>
    <mergeCell ref="AK5:AK7"/>
    <mergeCell ref="AJ6:AJ7"/>
    <mergeCell ref="D7:D8"/>
    <mergeCell ref="E7:E8"/>
    <mergeCell ref="L6:M7"/>
    <mergeCell ref="N6:O7"/>
    <mergeCell ref="K4:K8"/>
    <mergeCell ref="L4:AG4"/>
  </mergeCells>
  <phoneticPr fontId="10"/>
  <pageMargins left="0.70866141732283472" right="0.70866141732283472" top="0.74803149606299213" bottom="0.74803149606299213" header="0.31496062992125984" footer="0.31496062992125984"/>
  <pageSetup paperSize="9" scale="25" fitToWidth="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4"/>
  <sheetViews>
    <sheetView workbookViewId="0">
      <selection activeCell="G24" sqref="G24:J24"/>
    </sheetView>
  </sheetViews>
  <sheetFormatPr defaultRowHeight="13.5"/>
  <cols>
    <col min="1" max="1" width="3.5" style="20" bestFit="1" customWidth="1"/>
    <col min="2" max="2" width="5.25" style="20" bestFit="1" customWidth="1"/>
    <col min="3" max="3" width="7.75" style="20" bestFit="1" customWidth="1"/>
    <col min="4" max="4" width="1.625" style="20" customWidth="1"/>
    <col min="5" max="5" width="11" style="20" bestFit="1" customWidth="1"/>
    <col min="6" max="6" width="1.625" style="20" customWidth="1"/>
    <col min="7" max="9" width="15.375" style="20" bestFit="1" customWidth="1"/>
    <col min="10" max="10" width="3.5" style="20" customWidth="1"/>
    <col min="11" max="11" width="3.375" style="20" bestFit="1" customWidth="1"/>
    <col min="12" max="16384" width="9" style="20"/>
  </cols>
  <sheetData>
    <row r="1" spans="1:11">
      <c r="B1" s="22" t="s">
        <v>18</v>
      </c>
      <c r="H1" s="20" t="s">
        <v>57</v>
      </c>
      <c r="I1" s="20" t="s">
        <v>57</v>
      </c>
    </row>
    <row r="2" spans="1:11">
      <c r="A2" s="22" t="s">
        <v>17</v>
      </c>
      <c r="B2" s="22">
        <v>2</v>
      </c>
      <c r="C2" s="22" t="str">
        <f t="shared" ref="C2:C11" si="0">$B$1&amp;DBCS(B2)</f>
        <v>令和２</v>
      </c>
      <c r="E2" s="22" t="s">
        <v>16</v>
      </c>
      <c r="G2" s="21" t="s">
        <v>134</v>
      </c>
      <c r="H2" s="21" t="s">
        <v>131</v>
      </c>
      <c r="I2" s="21" t="str">
        <f t="shared" ref="I2:I9" si="1">G2&amp;H2</f>
        <v>札幌運輸支局</v>
      </c>
      <c r="J2" s="20">
        <v>1</v>
      </c>
      <c r="K2" s="20" t="s">
        <v>73</v>
      </c>
    </row>
    <row r="3" spans="1:11">
      <c r="A3" s="22">
        <v>2</v>
      </c>
      <c r="B3" s="22">
        <f t="shared" ref="B3:B11" si="2">A3+1</f>
        <v>3</v>
      </c>
      <c r="C3" s="22" t="str">
        <f t="shared" si="0"/>
        <v>令和３</v>
      </c>
      <c r="E3" s="22" t="s">
        <v>43</v>
      </c>
      <c r="G3" s="21" t="s">
        <v>135</v>
      </c>
      <c r="H3" s="21" t="s">
        <v>131</v>
      </c>
      <c r="I3" s="21" t="str">
        <f t="shared" si="1"/>
        <v>函館運輸支局</v>
      </c>
      <c r="J3" s="20">
        <v>2</v>
      </c>
      <c r="K3" s="20" t="s">
        <v>74</v>
      </c>
    </row>
    <row r="4" spans="1:11">
      <c r="A4" s="22">
        <v>3</v>
      </c>
      <c r="B4" s="22">
        <f t="shared" si="2"/>
        <v>4</v>
      </c>
      <c r="C4" s="22" t="str">
        <f t="shared" si="0"/>
        <v>令和４</v>
      </c>
      <c r="G4" s="21" t="s">
        <v>136</v>
      </c>
      <c r="H4" s="21" t="s">
        <v>131</v>
      </c>
      <c r="I4" s="21" t="str">
        <f t="shared" si="1"/>
        <v>旭川運輸支局</v>
      </c>
      <c r="J4" s="20">
        <v>3</v>
      </c>
    </row>
    <row r="5" spans="1:11">
      <c r="A5" s="22">
        <v>4</v>
      </c>
      <c r="B5" s="22">
        <f t="shared" si="2"/>
        <v>5</v>
      </c>
      <c r="C5" s="22" t="str">
        <f t="shared" si="0"/>
        <v>令和５</v>
      </c>
      <c r="G5" s="21" t="s">
        <v>137</v>
      </c>
      <c r="H5" s="21" t="s">
        <v>131</v>
      </c>
      <c r="I5" s="21" t="str">
        <f t="shared" si="1"/>
        <v>室蘭運輸支局</v>
      </c>
      <c r="J5" s="20">
        <v>4</v>
      </c>
    </row>
    <row r="6" spans="1:11">
      <c r="A6" s="22">
        <v>5</v>
      </c>
      <c r="B6" s="22">
        <f t="shared" si="2"/>
        <v>6</v>
      </c>
      <c r="C6" s="22" t="str">
        <f t="shared" si="0"/>
        <v>令和６</v>
      </c>
      <c r="G6" s="21" t="s">
        <v>138</v>
      </c>
      <c r="H6" s="21" t="s">
        <v>131</v>
      </c>
      <c r="I6" s="21" t="str">
        <f t="shared" si="1"/>
        <v>釧路運輸支局</v>
      </c>
      <c r="J6" s="20">
        <v>5</v>
      </c>
    </row>
    <row r="7" spans="1:11">
      <c r="A7" s="22">
        <v>6</v>
      </c>
      <c r="B7" s="22">
        <f t="shared" si="2"/>
        <v>7</v>
      </c>
      <c r="C7" s="22" t="str">
        <f t="shared" si="0"/>
        <v>令和７</v>
      </c>
      <c r="G7" s="21" t="s">
        <v>139</v>
      </c>
      <c r="H7" s="21" t="s">
        <v>131</v>
      </c>
      <c r="I7" s="21" t="str">
        <f t="shared" si="1"/>
        <v>帯広運輸支局</v>
      </c>
      <c r="J7" s="20">
        <v>6</v>
      </c>
    </row>
    <row r="8" spans="1:11">
      <c r="A8" s="22">
        <v>7</v>
      </c>
      <c r="B8" s="22">
        <f t="shared" si="2"/>
        <v>8</v>
      </c>
      <c r="C8" s="22" t="str">
        <f t="shared" si="0"/>
        <v>令和８</v>
      </c>
      <c r="G8" s="21" t="s">
        <v>140</v>
      </c>
      <c r="H8" s="21" t="s">
        <v>131</v>
      </c>
      <c r="I8" s="21" t="str">
        <f t="shared" si="1"/>
        <v>北見運輸支局</v>
      </c>
      <c r="J8" s="20">
        <v>7</v>
      </c>
    </row>
    <row r="9" spans="1:11">
      <c r="A9" s="22">
        <v>8</v>
      </c>
      <c r="B9" s="22">
        <f t="shared" si="2"/>
        <v>9</v>
      </c>
      <c r="C9" s="22" t="str">
        <f t="shared" si="0"/>
        <v>令和９</v>
      </c>
      <c r="G9" s="21" t="s">
        <v>141</v>
      </c>
      <c r="H9" s="21" t="s">
        <v>131</v>
      </c>
      <c r="I9" s="21" t="str">
        <f t="shared" si="1"/>
        <v>青森運輸支局</v>
      </c>
      <c r="J9" s="20">
        <v>8</v>
      </c>
    </row>
    <row r="10" spans="1:11">
      <c r="A10" s="22">
        <v>9</v>
      </c>
      <c r="B10" s="22">
        <f t="shared" si="2"/>
        <v>10</v>
      </c>
      <c r="C10" s="22" t="str">
        <f t="shared" si="0"/>
        <v>令和１０</v>
      </c>
      <c r="G10" s="21" t="s">
        <v>142</v>
      </c>
      <c r="H10" s="21" t="s">
        <v>131</v>
      </c>
      <c r="I10" s="21" t="str">
        <f t="shared" ref="I10:I54" si="3">G10&amp;H10</f>
        <v>岩手運輸支局</v>
      </c>
      <c r="J10" s="20">
        <v>9</v>
      </c>
    </row>
    <row r="11" spans="1:11">
      <c r="A11" s="22">
        <v>10</v>
      </c>
      <c r="B11" s="22">
        <f t="shared" si="2"/>
        <v>11</v>
      </c>
      <c r="C11" s="22" t="str">
        <f t="shared" si="0"/>
        <v>令和１１</v>
      </c>
      <c r="G11" s="21" t="s">
        <v>143</v>
      </c>
      <c r="H11" s="21" t="s">
        <v>131</v>
      </c>
      <c r="I11" s="21" t="str">
        <f t="shared" si="3"/>
        <v>宮城運輸支局</v>
      </c>
      <c r="J11" s="20">
        <v>10</v>
      </c>
    </row>
    <row r="12" spans="1:11">
      <c r="G12" s="21" t="s">
        <v>144</v>
      </c>
      <c r="H12" s="21" t="s">
        <v>131</v>
      </c>
      <c r="I12" s="21" t="str">
        <f t="shared" si="3"/>
        <v>秋田運輸支局</v>
      </c>
      <c r="J12" s="20">
        <v>11</v>
      </c>
    </row>
    <row r="13" spans="1:11">
      <c r="G13" s="21" t="s">
        <v>145</v>
      </c>
      <c r="H13" s="21" t="s">
        <v>131</v>
      </c>
      <c r="I13" s="21" t="str">
        <f t="shared" si="3"/>
        <v>山形運輸支局</v>
      </c>
      <c r="J13" s="20">
        <v>12</v>
      </c>
    </row>
    <row r="14" spans="1:11">
      <c r="G14" s="21" t="s">
        <v>146</v>
      </c>
      <c r="H14" s="21" t="s">
        <v>131</v>
      </c>
      <c r="I14" s="21" t="str">
        <f t="shared" si="3"/>
        <v>福島運輸支局</v>
      </c>
      <c r="J14" s="20">
        <v>13</v>
      </c>
    </row>
    <row r="15" spans="1:11">
      <c r="G15" s="21" t="s">
        <v>147</v>
      </c>
      <c r="H15" s="21" t="s">
        <v>131</v>
      </c>
      <c r="I15" s="21" t="str">
        <f t="shared" si="3"/>
        <v>茨城運輸支局</v>
      </c>
      <c r="J15" s="20">
        <v>14</v>
      </c>
    </row>
    <row r="16" spans="1:11">
      <c r="G16" s="21" t="s">
        <v>148</v>
      </c>
      <c r="H16" s="21" t="s">
        <v>131</v>
      </c>
      <c r="I16" s="21" t="str">
        <f t="shared" si="3"/>
        <v>栃木運輸支局</v>
      </c>
      <c r="J16" s="20">
        <v>15</v>
      </c>
    </row>
    <row r="17" spans="7:10">
      <c r="G17" s="21" t="s">
        <v>149</v>
      </c>
      <c r="H17" s="21" t="s">
        <v>131</v>
      </c>
      <c r="I17" s="21" t="str">
        <f t="shared" si="3"/>
        <v>群馬運輸支局</v>
      </c>
      <c r="J17" s="20">
        <v>16</v>
      </c>
    </row>
    <row r="18" spans="7:10">
      <c r="G18" s="21" t="s">
        <v>150</v>
      </c>
      <c r="H18" s="21" t="s">
        <v>131</v>
      </c>
      <c r="I18" s="21" t="str">
        <f t="shared" si="3"/>
        <v>千葉運輸支局</v>
      </c>
      <c r="J18" s="20">
        <v>17</v>
      </c>
    </row>
    <row r="19" spans="7:10">
      <c r="G19" s="21" t="s">
        <v>151</v>
      </c>
      <c r="H19" s="21" t="s">
        <v>131</v>
      </c>
      <c r="I19" s="21" t="str">
        <f t="shared" si="3"/>
        <v>埼玉運輸支局</v>
      </c>
      <c r="J19" s="20">
        <v>18</v>
      </c>
    </row>
    <row r="20" spans="7:10">
      <c r="G20" s="21" t="s">
        <v>152</v>
      </c>
      <c r="H20" s="21" t="s">
        <v>131</v>
      </c>
      <c r="I20" s="21" t="str">
        <f t="shared" si="3"/>
        <v>東京運輸支局</v>
      </c>
      <c r="J20" s="20">
        <v>19</v>
      </c>
    </row>
    <row r="21" spans="7:10">
      <c r="G21" s="21" t="s">
        <v>153</v>
      </c>
      <c r="H21" s="21" t="s">
        <v>131</v>
      </c>
      <c r="I21" s="21" t="str">
        <f t="shared" si="3"/>
        <v>神奈川運輸支局</v>
      </c>
      <c r="J21" s="20">
        <v>20</v>
      </c>
    </row>
    <row r="22" spans="7:10">
      <c r="G22" s="21" t="s">
        <v>154</v>
      </c>
      <c r="H22" s="21" t="s">
        <v>131</v>
      </c>
      <c r="I22" s="21" t="str">
        <f t="shared" si="3"/>
        <v>山梨運輸支局</v>
      </c>
      <c r="J22" s="20">
        <v>21</v>
      </c>
    </row>
    <row r="23" spans="7:10">
      <c r="G23" s="21" t="s">
        <v>155</v>
      </c>
      <c r="H23" s="21" t="s">
        <v>131</v>
      </c>
      <c r="I23" s="21" t="str">
        <f t="shared" si="3"/>
        <v>新潟運輸支局</v>
      </c>
      <c r="J23" s="20">
        <v>22</v>
      </c>
    </row>
    <row r="24" spans="7:10">
      <c r="G24" s="21" t="s">
        <v>156</v>
      </c>
      <c r="H24" s="21" t="s">
        <v>131</v>
      </c>
      <c r="I24" s="21" t="str">
        <f t="shared" si="3"/>
        <v>長野運輸支局</v>
      </c>
      <c r="J24" s="20">
        <v>23</v>
      </c>
    </row>
    <row r="25" spans="7:10">
      <c r="G25" s="21" t="s">
        <v>157</v>
      </c>
      <c r="H25" s="21" t="s">
        <v>131</v>
      </c>
      <c r="I25" s="21" t="str">
        <f t="shared" si="3"/>
        <v>富山運輸支局</v>
      </c>
      <c r="J25" s="20">
        <v>24</v>
      </c>
    </row>
    <row r="26" spans="7:10">
      <c r="G26" s="21" t="s">
        <v>158</v>
      </c>
      <c r="H26" s="21" t="s">
        <v>131</v>
      </c>
      <c r="I26" s="21" t="str">
        <f t="shared" si="3"/>
        <v>石川運輸支局</v>
      </c>
      <c r="J26" s="20">
        <v>25</v>
      </c>
    </row>
    <row r="27" spans="7:10">
      <c r="G27" s="21" t="s">
        <v>159</v>
      </c>
      <c r="H27" s="21" t="s">
        <v>131</v>
      </c>
      <c r="I27" s="21" t="str">
        <f t="shared" si="3"/>
        <v>愛知運輸支局</v>
      </c>
      <c r="J27" s="20">
        <v>26</v>
      </c>
    </row>
    <row r="28" spans="7:10">
      <c r="G28" s="21" t="s">
        <v>160</v>
      </c>
      <c r="H28" s="21" t="s">
        <v>131</v>
      </c>
      <c r="I28" s="21" t="str">
        <f t="shared" si="3"/>
        <v>静岡運輸支局</v>
      </c>
      <c r="J28" s="20">
        <v>27</v>
      </c>
    </row>
    <row r="29" spans="7:10">
      <c r="G29" s="21" t="s">
        <v>161</v>
      </c>
      <c r="H29" s="21" t="s">
        <v>131</v>
      </c>
      <c r="I29" s="21" t="str">
        <f t="shared" si="3"/>
        <v>岐阜運輸支局</v>
      </c>
      <c r="J29" s="20">
        <v>28</v>
      </c>
    </row>
    <row r="30" spans="7:10">
      <c r="G30" s="21" t="s">
        <v>162</v>
      </c>
      <c r="H30" s="21" t="s">
        <v>131</v>
      </c>
      <c r="I30" s="21" t="str">
        <f t="shared" si="3"/>
        <v>三重運輸支局</v>
      </c>
      <c r="J30" s="20">
        <v>29</v>
      </c>
    </row>
    <row r="31" spans="7:10">
      <c r="G31" s="21" t="s">
        <v>163</v>
      </c>
      <c r="H31" s="21" t="s">
        <v>131</v>
      </c>
      <c r="I31" s="21" t="str">
        <f t="shared" si="3"/>
        <v>福井運輸支局</v>
      </c>
      <c r="J31" s="20">
        <v>30</v>
      </c>
    </row>
    <row r="32" spans="7:10">
      <c r="G32" s="21" t="s">
        <v>164</v>
      </c>
      <c r="H32" s="21" t="s">
        <v>131</v>
      </c>
      <c r="I32" s="21" t="str">
        <f t="shared" si="3"/>
        <v>大阪運輸支局</v>
      </c>
      <c r="J32" s="20">
        <v>31</v>
      </c>
    </row>
    <row r="33" spans="7:10">
      <c r="G33" s="21" t="s">
        <v>165</v>
      </c>
      <c r="H33" s="21" t="s">
        <v>131</v>
      </c>
      <c r="I33" s="21" t="str">
        <f t="shared" si="3"/>
        <v>京都運輸支局</v>
      </c>
      <c r="J33" s="20">
        <v>32</v>
      </c>
    </row>
    <row r="34" spans="7:10">
      <c r="G34" s="21" t="s">
        <v>166</v>
      </c>
      <c r="H34" s="21" t="s">
        <v>131</v>
      </c>
      <c r="I34" s="21" t="str">
        <f t="shared" si="3"/>
        <v>奈良運輸支局</v>
      </c>
      <c r="J34" s="20">
        <v>33</v>
      </c>
    </row>
    <row r="35" spans="7:10">
      <c r="G35" s="21" t="s">
        <v>167</v>
      </c>
      <c r="H35" s="21" t="s">
        <v>131</v>
      </c>
      <c r="I35" s="21" t="str">
        <f t="shared" si="3"/>
        <v>滋賀運輸支局</v>
      </c>
      <c r="J35" s="20">
        <v>34</v>
      </c>
    </row>
    <row r="36" spans="7:10">
      <c r="G36" s="21" t="s">
        <v>168</v>
      </c>
      <c r="H36" s="21" t="s">
        <v>131</v>
      </c>
      <c r="I36" s="21" t="str">
        <f t="shared" si="3"/>
        <v>和歌山運輸支局</v>
      </c>
      <c r="J36" s="20">
        <v>35</v>
      </c>
    </row>
    <row r="37" spans="7:10">
      <c r="G37" s="21" t="s">
        <v>169</v>
      </c>
      <c r="H37" s="21" t="s">
        <v>132</v>
      </c>
      <c r="I37" s="21" t="str">
        <f t="shared" si="3"/>
        <v>神戸運輸監理部</v>
      </c>
      <c r="J37" s="20">
        <v>36</v>
      </c>
    </row>
    <row r="38" spans="7:10">
      <c r="G38" s="21" t="s">
        <v>170</v>
      </c>
      <c r="H38" s="21" t="s">
        <v>131</v>
      </c>
      <c r="I38" s="21" t="str">
        <f t="shared" si="3"/>
        <v>広島運輸支局</v>
      </c>
      <c r="J38" s="20">
        <v>37</v>
      </c>
    </row>
    <row r="39" spans="7:10">
      <c r="G39" s="21" t="s">
        <v>171</v>
      </c>
      <c r="H39" s="21" t="s">
        <v>131</v>
      </c>
      <c r="I39" s="21" t="str">
        <f t="shared" si="3"/>
        <v>鳥取運輸支局</v>
      </c>
      <c r="J39" s="20">
        <v>38</v>
      </c>
    </row>
    <row r="40" spans="7:10">
      <c r="G40" s="21" t="s">
        <v>172</v>
      </c>
      <c r="H40" s="21" t="s">
        <v>131</v>
      </c>
      <c r="I40" s="21" t="str">
        <f t="shared" si="3"/>
        <v>島根運輸支局</v>
      </c>
      <c r="J40" s="20">
        <v>39</v>
      </c>
    </row>
    <row r="41" spans="7:10">
      <c r="G41" s="21" t="s">
        <v>173</v>
      </c>
      <c r="H41" s="21" t="s">
        <v>131</v>
      </c>
      <c r="I41" s="21" t="str">
        <f t="shared" si="3"/>
        <v>岡山運輸支局</v>
      </c>
      <c r="J41" s="20">
        <v>40</v>
      </c>
    </row>
    <row r="42" spans="7:10">
      <c r="G42" s="21" t="s">
        <v>174</v>
      </c>
      <c r="H42" s="21" t="s">
        <v>131</v>
      </c>
      <c r="I42" s="21" t="str">
        <f t="shared" si="3"/>
        <v>山口運輸支局</v>
      </c>
      <c r="J42" s="20">
        <v>41</v>
      </c>
    </row>
    <row r="43" spans="7:10">
      <c r="G43" s="21" t="s">
        <v>175</v>
      </c>
      <c r="H43" s="21" t="s">
        <v>131</v>
      </c>
      <c r="I43" s="21" t="str">
        <f t="shared" si="3"/>
        <v>徳島運輸支局</v>
      </c>
      <c r="J43" s="20">
        <v>42</v>
      </c>
    </row>
    <row r="44" spans="7:10">
      <c r="G44" s="21" t="s">
        <v>176</v>
      </c>
      <c r="H44" s="21" t="s">
        <v>131</v>
      </c>
      <c r="I44" s="21" t="str">
        <f t="shared" si="3"/>
        <v>香川運輸支局</v>
      </c>
      <c r="J44" s="20">
        <v>43</v>
      </c>
    </row>
    <row r="45" spans="7:10">
      <c r="G45" s="21" t="s">
        <v>177</v>
      </c>
      <c r="H45" s="21" t="s">
        <v>131</v>
      </c>
      <c r="I45" s="21" t="str">
        <f t="shared" si="3"/>
        <v>愛媛運輸支局</v>
      </c>
      <c r="J45" s="20">
        <v>44</v>
      </c>
    </row>
    <row r="46" spans="7:10">
      <c r="G46" s="21" t="s">
        <v>178</v>
      </c>
      <c r="H46" s="21" t="s">
        <v>131</v>
      </c>
      <c r="I46" s="21" t="str">
        <f t="shared" si="3"/>
        <v>高知運輸支局</v>
      </c>
      <c r="J46" s="20">
        <v>45</v>
      </c>
    </row>
    <row r="47" spans="7:10">
      <c r="G47" s="21" t="s">
        <v>179</v>
      </c>
      <c r="H47" s="21" t="s">
        <v>131</v>
      </c>
      <c r="I47" s="21" t="str">
        <f t="shared" si="3"/>
        <v>福岡運輸支局</v>
      </c>
      <c r="J47" s="20">
        <v>46</v>
      </c>
    </row>
    <row r="48" spans="7:10">
      <c r="G48" s="21" t="s">
        <v>180</v>
      </c>
      <c r="H48" s="21" t="s">
        <v>131</v>
      </c>
      <c r="I48" s="21" t="str">
        <f t="shared" si="3"/>
        <v>佐賀運輸支局</v>
      </c>
      <c r="J48" s="20">
        <v>47</v>
      </c>
    </row>
    <row r="49" spans="7:10">
      <c r="G49" s="21" t="s">
        <v>181</v>
      </c>
      <c r="H49" s="21" t="s">
        <v>131</v>
      </c>
      <c r="I49" s="21" t="str">
        <f t="shared" si="3"/>
        <v>長崎運輸支局</v>
      </c>
      <c r="J49" s="20">
        <v>48</v>
      </c>
    </row>
    <row r="50" spans="7:10">
      <c r="G50" s="21" t="s">
        <v>182</v>
      </c>
      <c r="H50" s="21" t="s">
        <v>131</v>
      </c>
      <c r="I50" s="21" t="str">
        <f t="shared" si="3"/>
        <v>熊本運輸支局</v>
      </c>
      <c r="J50" s="20">
        <v>49</v>
      </c>
    </row>
    <row r="51" spans="7:10">
      <c r="G51" s="21" t="s">
        <v>183</v>
      </c>
      <c r="H51" s="21" t="s">
        <v>131</v>
      </c>
      <c r="I51" s="21" t="str">
        <f t="shared" si="3"/>
        <v>大分運輸支局</v>
      </c>
      <c r="J51" s="20">
        <v>50</v>
      </c>
    </row>
    <row r="52" spans="7:10">
      <c r="G52" s="21" t="s">
        <v>184</v>
      </c>
      <c r="H52" s="21" t="s">
        <v>131</v>
      </c>
      <c r="I52" s="21" t="str">
        <f t="shared" si="3"/>
        <v>宮崎運輸支局</v>
      </c>
      <c r="J52" s="20">
        <v>51</v>
      </c>
    </row>
    <row r="53" spans="7:10">
      <c r="G53" s="21" t="s">
        <v>185</v>
      </c>
      <c r="H53" s="21" t="s">
        <v>131</v>
      </c>
      <c r="I53" s="21" t="str">
        <f t="shared" si="3"/>
        <v>鹿児島運輸支局</v>
      </c>
      <c r="J53" s="20">
        <v>52</v>
      </c>
    </row>
    <row r="54" spans="7:10">
      <c r="G54" s="21" t="s">
        <v>186</v>
      </c>
      <c r="H54" s="21" t="s">
        <v>133</v>
      </c>
      <c r="I54" s="21" t="str">
        <f t="shared" si="3"/>
        <v>沖縄総合事務局</v>
      </c>
      <c r="J54" s="20">
        <v>53</v>
      </c>
    </row>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自家用有償</vt:lpstr>
      <vt:lpstr>集計用①</vt:lpstr>
      <vt:lpstr>集計用②</vt:lpstr>
      <vt:lpstr>リスト</vt:lpstr>
      <vt:lpstr>自家用有償!Print_Area</vt:lpstr>
      <vt:lpstr>集計用①!Print_Area</vt:lpstr>
      <vt:lpstr>集計用②!Print_Area</vt:lpstr>
    </vt:vector>
  </TitlesOfParts>
  <Company>行政情報化推進課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tainou_2</cp:lastModifiedBy>
  <cp:lastPrinted>2021-03-22T10:37:13Z</cp:lastPrinted>
  <dcterms:created xsi:type="dcterms:W3CDTF">2011-04-20T08:19:00Z</dcterms:created>
  <dcterms:modified xsi:type="dcterms:W3CDTF">2021-04-05T04:41:04Z</dcterms:modified>
</cp:coreProperties>
</file>